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0" documentId="8_{3BBF0E5C-067F-446D-B876-902FB42CD02F}" xr6:coauthVersionLast="47" xr6:coauthVersionMax="47" xr10:uidLastSave="{00000000-0000-0000-0000-000000000000}"/>
  <bookViews>
    <workbookView xWindow="-120" yWindow="-120" windowWidth="29040" windowHeight="15720" activeTab="1" xr2:uid="{B0DA5F9C-3CF9-4511-96DB-380028E25EB7}"/>
  </bookViews>
  <sheets>
    <sheet name="Referral Tracker" sheetId="5" r:id="rId1"/>
    <sheet name="Targets" sheetId="4" r:id="rId2"/>
  </sheets>
  <definedNames>
    <definedName name="County">Table3[County]</definedName>
    <definedName name="First_Responder_Affiliation">Table2[First Responder Affiliation]</definedName>
    <definedName name="Gender">Table4[Gender]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5" l="1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9" i="5" l="1"/>
</calcChain>
</file>

<file path=xl/sharedStrings.xml><?xml version="1.0" encoding="utf-8"?>
<sst xmlns="http://schemas.openxmlformats.org/spreadsheetml/2006/main" count="126" uniqueCount="123">
  <si>
    <t>TOTAL
YTD</t>
  </si>
  <si>
    <t>Alachua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</si>
  <si>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</si>
  <si>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</si>
  <si>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</si>
  <si>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</si>
  <si>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</si>
  <si>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</si>
  <si>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</si>
  <si>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</si>
  <si>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</si>
  <si>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</si>
  <si>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</si>
  <si>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</si>
  <si>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</si>
  <si>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Suwannee</t>
  </si>
  <si>
    <t>St. Johns</t>
  </si>
  <si>
    <t>Taylor</t>
  </si>
  <si>
    <t>Union</t>
  </si>
  <si>
    <t>Volusia</t>
  </si>
  <si>
    <t>DOB</t>
  </si>
  <si>
    <t>Date</t>
  </si>
  <si>
    <t>First Responder Affiliation</t>
  </si>
  <si>
    <t>County</t>
  </si>
  <si>
    <t>Gender</t>
  </si>
  <si>
    <t>Housing/ Shelter</t>
  </si>
  <si>
    <t>Employment/ Financial Support</t>
  </si>
  <si>
    <t>Childcare/ Family Support</t>
  </si>
  <si>
    <t>Utility/ Transportation</t>
  </si>
  <si>
    <t>Food/Household Needs</t>
  </si>
  <si>
    <t>Government Sponsored Resources</t>
  </si>
  <si>
    <t>Peer Support</t>
  </si>
  <si>
    <t>Other Community Information/ Resources</t>
  </si>
  <si>
    <t>Total Referrals</t>
  </si>
  <si>
    <t>Dispatch/ 9-1-1 Operator</t>
  </si>
  <si>
    <t xml:space="preserve">Male </t>
  </si>
  <si>
    <t>EMT/Paramedic</t>
  </si>
  <si>
    <t>Baker</t>
  </si>
  <si>
    <t>Female</t>
  </si>
  <si>
    <t>Fire Department</t>
  </si>
  <si>
    <t>Transgender Male</t>
  </si>
  <si>
    <t>Police/Law Enforcement Officer</t>
  </si>
  <si>
    <t>Transgender Female</t>
  </si>
  <si>
    <t>Family of Corrections Officer</t>
  </si>
  <si>
    <t>Prefer Not to Say</t>
  </si>
  <si>
    <t>Family of Dispatch/ 9-1-1 Operator</t>
  </si>
  <si>
    <t>Family of EMT/Paramedic</t>
  </si>
  <si>
    <t>Family of Fire Department</t>
  </si>
  <si>
    <t>Family of Police/Law Enforcement</t>
  </si>
  <si>
    <t>D-3 Table 2</t>
  </si>
  <si>
    <t>Minimum Monthly Service Targets</t>
  </si>
  <si>
    <t>Service</t>
  </si>
  <si>
    <t>Descripton</t>
  </si>
  <si>
    <t>Peer Based Navigation Services</t>
  </si>
  <si>
    <t>Building First Responder Resiliency: First Responder Peer Supports Referral Tracker</t>
  </si>
  <si>
    <t>July
2025</t>
  </si>
  <si>
    <t>August
2025</t>
  </si>
  <si>
    <t>September
2025</t>
  </si>
  <si>
    <t>October
2025</t>
  </si>
  <si>
    <t>November
2025</t>
  </si>
  <si>
    <t>December
2025</t>
  </si>
  <si>
    <t>January
2026</t>
  </si>
  <si>
    <t>February
2026</t>
  </si>
  <si>
    <t>March
2026</t>
  </si>
  <si>
    <t>April
2026</t>
  </si>
  <si>
    <t>May
2026</t>
  </si>
  <si>
    <t>Behavioral Health</t>
  </si>
  <si>
    <t>Active Military</t>
  </si>
  <si>
    <t>Veteran</t>
  </si>
  <si>
    <r>
      <t xml:space="preserve">Number of persons served by First Responder &amp; Military Peers: </t>
    </r>
    <r>
      <rPr>
        <b/>
        <sz val="11"/>
        <color theme="1"/>
        <rFont val="Arial Narrow"/>
        <family val="2"/>
      </rPr>
      <t>Peer Support</t>
    </r>
  </si>
  <si>
    <r>
      <t xml:space="preserve">Number of persons served by First Responder &amp; Military Peers: </t>
    </r>
    <r>
      <rPr>
        <b/>
        <sz val="11"/>
        <color theme="1"/>
        <rFont val="Arial Narrow"/>
        <family val="2"/>
      </rPr>
      <t>Outreach</t>
    </r>
  </si>
  <si>
    <t>Family of Veteran or Active Military</t>
  </si>
  <si>
    <t>Both Veteran and First Responder</t>
  </si>
  <si>
    <t>Bay</t>
  </si>
  <si>
    <t>Brevard</t>
  </si>
  <si>
    <t>Broward</t>
  </si>
  <si>
    <t>Calhoun</t>
  </si>
  <si>
    <t>Charlotte</t>
  </si>
  <si>
    <t>Citrus</t>
  </si>
  <si>
    <t>Collier</t>
  </si>
  <si>
    <t>DeSoto</t>
  </si>
  <si>
    <t>Escambia</t>
  </si>
  <si>
    <t>Franklin</t>
  </si>
  <si>
    <t>Gadsden</t>
  </si>
  <si>
    <t>Glades</t>
  </si>
  <si>
    <t>Gulf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</si>
  <si>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</si>
  <si>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</si>
  <si>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</si>
  <si>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</si>
  <si>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</si>
  <si>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</si>
  <si>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</si>
  <si>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</si>
  <si>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</si>
  <si>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Lake</t>
  </si>
  <si>
    <t>Lee</t>
  </si>
  <si>
    <t>Leon</t>
  </si>
  <si>
    <t>Liberty</t>
  </si>
  <si>
    <t>Manatee</t>
  </si>
  <si>
    <t>Marion</t>
  </si>
  <si>
    <t>Martin</t>
  </si>
  <si>
    <t>Miami-Dade</t>
  </si>
  <si>
    <t>Monroe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</si>
  <si>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</si>
  <si>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</si>
  <si>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</si>
  <si>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</si>
  <si>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</si>
  <si>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</si>
  <si>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</si>
  <si>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</si>
  <si>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St. Lucie</t>
  </si>
  <si>
    <t>Santa Rosa</t>
  </si>
  <si>
    <t>Sarasota</t>
  </si>
  <si>
    <t>Seminole</t>
  </si>
  <si>
    <t>Sumter</t>
  </si>
  <si>
    <t>Wakulla</t>
  </si>
  <si>
    <t>Walton</t>
  </si>
  <si>
    <t>Washington</t>
  </si>
  <si>
    <t>Out of State</t>
  </si>
  <si>
    <t>Initials/Client ID</t>
  </si>
  <si>
    <t>Former First Responder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</si>
</sst>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yyyy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A955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6" borderId="0" xfId="0" applyFont="1" applyFill="1"/>
    <xf numFmtId="0" fontId="0" fillId="0" borderId="0" xfId="0" applyAlignment="1">
      <alignment horizontal="left" vertical="top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3" fillId="5" borderId="1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0" xfId="0" applyAlignment="1">
      <alignment wrapText="1"/>
    </xf>
    <xf numFmtId="0" fontId="4" fillId="6" borderId="0" xfId="0" applyFont="1" applyFill="1" applyAlignment="1">
      <alignment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14" fontId="0" fillId="0" borderId="1" xfId="0" applyNumberFormat="1" applyBorder="1"/>
    <xf numFmtId="0" fontId="4" fillId="6" borderId="15" xfId="0" applyFont="1" applyFill="1" applyBorder="1" applyAlignment="1">
      <alignment wrapText="1"/>
    </xf>
    <xf numFmtId="0" fontId="4" fillId="6" borderId="15" xfId="0" applyFont="1" applyFill="1" applyBorder="1"/>
    <xf numFmtId="0" fontId="4" fillId="6" borderId="14" xfId="0" applyFont="1" applyFill="1" applyBorder="1" applyAlignment="1">
      <alignment wrapText="1"/>
    </xf>
    <xf numFmtId="0" fontId="6" fillId="6" borderId="15" xfId="0" applyFont="1" applyFill="1" applyBorder="1" applyAlignment="1">
      <alignment horizontal="center" wrapText="1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14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169B5E-4335-4843-9506-70FB955B56D9}" name="Table1" displayName="Table1" ref="A2:P59" totalsRowCount="1" headerRowDxfId="46" tableBorderDxfId="45">
  <autoFilter ref="A2:P58" xr:uid="{2C169B5E-4335-4843-9506-70FB955B56D9}"/>
  <tableColumns count="16">
    <tableColumn id="1" xr3:uid="{3123E59B-E129-4510-B0EE-FB3EB96BDE0E}" name="Initials/Client ID" dataDxfId="44" totalsRowDxfId="43"/>
    <tableColumn id="2" xr3:uid="{684E40B0-721D-4CED-B726-63A832A0B524}" name="DOB" dataDxfId="42" totalsRowDxfId="41"/>
    <tableColumn id="3" xr3:uid="{59C4230D-9680-4B85-829C-0A32F6000337}" name="Date" dataDxfId="40" totalsRowDxfId="39"/>
    <tableColumn id="4" xr3:uid="{7E942275-8252-44EB-B889-CC4F90F6C092}" name="First Responder Affiliation" dataDxfId="38" totalsRowDxfId="37"/>
    <tableColumn id="5" xr3:uid="{88769A23-EC32-4B2F-AFEF-7C3E6D0AD95D}" name="County" dataDxfId="36" totalsRowDxfId="35"/>
    <tableColumn id="6" xr3:uid="{8F0ADACF-1FFC-4178-8533-6979A1B91D65}" name="Gender" dataDxfId="34" totalsRowDxfId="33"/>
    <tableColumn id="7" xr3:uid="{AEB0B38B-05CB-4BD7-8B59-8964D74FAB17}" name="Behavioral Health" dataDxfId="32" totalsRowDxfId="31"/>
    <tableColumn id="8" xr3:uid="{59F52AD4-AA0B-4495-9E59-222CDD724A5F}" name="Housing/ Shelter" dataDxfId="30" totalsRowDxfId="29"/>
    <tableColumn id="9" xr3:uid="{02AB8B00-729E-49F1-83BA-4A8D981EB7EB}" name="Employment/ Financial Support" dataDxfId="28" totalsRowDxfId="27"/>
    <tableColumn id="10" xr3:uid="{904CBBF6-983B-4464-9692-BD83B01989E3}" name="Childcare/ Family Support" dataDxfId="26" totalsRowDxfId="25"/>
    <tableColumn id="11" xr3:uid="{EDB78FB1-72D3-411D-BF6E-8D0A2D81BABD}" name="Utility/ Transportation" dataDxfId="24" totalsRowDxfId="23"/>
    <tableColumn id="12" xr3:uid="{562E4D9F-266D-4F4F-8B94-30471720BC68}" name="Food/Household Needs" dataDxfId="22" totalsRowDxfId="21"/>
    <tableColumn id="13" xr3:uid="{C8D7D91D-0AB3-4D17-BC8E-237BA685B496}" name="Government Sponsored Resources" dataDxfId="20" totalsRowDxfId="19"/>
    <tableColumn id="14" xr3:uid="{AAE1559F-10D8-468E-BB4C-4456CD4B4769}" name="Peer Support" dataDxfId="18" totalsRowDxfId="17"/>
    <tableColumn id="15" xr3:uid="{1DFCCBDE-5DC6-4E1E-BC92-9D39291507A0}" name="Other Community Information/ Resources" dataDxfId="16" totalsRowDxfId="15"/>
    <tableColumn id="16" xr3:uid="{66E81AF6-916A-4B23-8411-E2DC8175E781}" name="Total Referrals" totalsRowFunction="sum" dataDxfId="14" totalsRowDxfId="13">
      <calculatedColumnFormula>SUM(H3:O3)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400F0E-E832-4352-9B2E-8B148A25AF3E}" name="Table2" displayName="Table2" ref="S2:S16" totalsRowShown="0" headerRowDxfId="12" dataDxfId="10" headerRowBorderDxfId="11" tableBorderDxfId="9">
  <autoFilter ref="S2:S16" xr:uid="{99400F0E-E832-4352-9B2E-8B148A25AF3E}"/>
  <sortState xmlns:xlrd2="http://schemas.microsoft.com/office/spreadsheetml/2017/richdata2" ref="S3:S16">
    <sortCondition ref="S2:S16"/>
  </sortState>
  <tableColumns count="1">
    <tableColumn id="1" xr3:uid="{27B697F1-A215-47F9-99C3-9783EF899533}" name="First Responder Affiliation" dataDxfId="8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A16763-71AB-46F8-9D4D-D8CEA49CAC58}" name="Table3" displayName="Table3" ref="T2:T70" totalsRowShown="0" headerRowDxfId="7" dataDxfId="5" headerRowBorderDxfId="6" tableBorderDxfId="4">
  <autoFilter ref="T2:T70" xr:uid="{59A16763-71AB-46F8-9D4D-D8CEA49CAC58}"/>
  <tableColumns count="1">
    <tableColumn id="1" xr3:uid="{B9E5A766-CDDF-4C4E-AA2C-AD4A5AF3FE90}" name="County" dataDxfId="3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D1F343-CB03-4DE6-BBB2-F849B4B1EBBE}" name="Table4" displayName="Table4" ref="U2:U7" totalsRowShown="0" headerRowDxfId="2" dataDxfId="1">
  <autoFilter ref="U2:U7" xr:uid="{3AD1F343-CB03-4DE6-BBB2-F849B4B1EBBE}"/>
  <tableColumns count="1">
    <tableColumn id="1" xr3:uid="{B88241EC-4F44-4C76-9584-58EC9087B12B}" name="Gender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3D8D-6EF8-4AE6-B81E-63BBA0A5C888}">
  <sheetPr>
    <tabColor theme="2" tint="-0.249977111117893"/>
    <pageSetUpPr fitToPage="1"/>
  </sheetPr>
  <dimension ref="A1:U70"/>
  <sheetViews>
    <sheetView zoomScaleNormal="100" workbookViewId="0">
      <selection sqref="A1:P1"/>
    </sheetView>
  </sheetViews>
  <sheetFormatPr defaultRowHeight="15" x14ac:dyDescent="0.25"/>
  <cols>
    <col min="1" max="1" width="19.7109375" customWidth="1"/>
    <col min="2" max="3" width="9.7109375" bestFit="1" customWidth="1"/>
    <col min="4" max="4" width="17.42578125" bestFit="1" customWidth="1"/>
    <col min="5" max="5" width="9.5703125" bestFit="1" customWidth="1"/>
    <col min="6" max="6" width="9.7109375" bestFit="1" customWidth="1"/>
    <col min="7" max="7" width="18.85546875" bestFit="1" customWidth="1"/>
    <col min="8" max="8" width="17.85546875" bestFit="1" customWidth="1"/>
    <col min="9" max="9" width="13" customWidth="1"/>
    <col min="10" max="10" width="11.85546875" customWidth="1"/>
    <col min="11" max="11" width="15" customWidth="1"/>
    <col min="12" max="12" width="15.28515625" customWidth="1"/>
    <col min="13" max="13" width="20.85546875" customWidth="1"/>
    <col min="14" max="14" width="14.28515625" customWidth="1"/>
    <col min="15" max="15" width="15.85546875" customWidth="1"/>
    <col min="16" max="16" width="16.140625" bestFit="1" customWidth="1"/>
    <col min="17" max="17" width="58.140625" customWidth="1"/>
    <col min="18" max="18" width="8.7109375" customWidth="1"/>
    <col min="19" max="19" width="25.28515625" hidden="1" customWidth="1"/>
    <col min="20" max="20" width="11.42578125" hidden="1" customWidth="1"/>
    <col min="21" max="21" width="10" hidden="1" customWidth="1"/>
  </cols>
  <sheetData>
    <row r="1" spans="1:21" s="5" customFormat="1" ht="18.75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1" s="19" customFormat="1" ht="66" x14ac:dyDescent="0.3">
      <c r="A2" s="13" t="s">
        <v>121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66</v>
      </c>
      <c r="H2" s="14" t="s">
        <v>25</v>
      </c>
      <c r="I2" s="14" t="s">
        <v>26</v>
      </c>
      <c r="J2" s="14" t="s">
        <v>27</v>
      </c>
      <c r="K2" s="14" t="s">
        <v>28</v>
      </c>
      <c r="L2" s="14" t="s">
        <v>29</v>
      </c>
      <c r="M2" s="14" t="s">
        <v>30</v>
      </c>
      <c r="N2" s="14" t="s">
        <v>31</v>
      </c>
      <c r="O2" s="14" t="s">
        <v>32</v>
      </c>
      <c r="P2" s="15" t="s">
        <v>33</v>
      </c>
      <c r="S2" s="26" t="s">
        <v>22</v>
      </c>
      <c r="T2" s="32" t="s">
        <v>23</v>
      </c>
      <c r="U2" s="20" t="s">
        <v>24</v>
      </c>
    </row>
    <row r="3" spans="1:21" ht="18" x14ac:dyDescent="0.25">
      <c r="A3" s="21"/>
      <c r="B3" s="22"/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2">
        <f t="shared" ref="P3:P34" si="0">SUM(H3:O3)</f>
        <v>0</v>
      </c>
      <c r="S3" s="25" t="s">
        <v>67</v>
      </c>
      <c r="T3" s="27" t="s">
        <v>1</v>
      </c>
      <c r="U3" s="20" t="s">
        <v>35</v>
      </c>
    </row>
    <row r="4" spans="1:21" ht="18" x14ac:dyDescent="0.25">
      <c r="A4" s="21"/>
      <c r="B4" s="22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2">
        <f t="shared" si="0"/>
        <v>0</v>
      </c>
      <c r="S4" s="25" t="s">
        <v>72</v>
      </c>
      <c r="T4" s="28" t="s">
        <v>37</v>
      </c>
      <c r="U4" s="4" t="s">
        <v>38</v>
      </c>
    </row>
    <row r="5" spans="1:21" ht="18" x14ac:dyDescent="0.25">
      <c r="A5" s="21"/>
      <c r="B5" s="22"/>
      <c r="C5" s="2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2">
        <f t="shared" si="0"/>
        <v>0</v>
      </c>
      <c r="S5" s="24" t="s">
        <v>34</v>
      </c>
      <c r="T5" s="29" t="s">
        <v>2</v>
      </c>
      <c r="U5" s="4" t="s">
        <v>40</v>
      </c>
    </row>
    <row r="6" spans="1:21" ht="18" x14ac:dyDescent="0.25">
      <c r="A6" s="21"/>
      <c r="B6" s="22"/>
      <c r="C6" s="22"/>
      <c r="D6" s="2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2">
        <f t="shared" si="0"/>
        <v>0</v>
      </c>
      <c r="S6" s="25" t="s">
        <v>36</v>
      </c>
      <c r="T6" s="29" t="s">
        <v>3</v>
      </c>
      <c r="U6" s="4" t="s">
        <v>42</v>
      </c>
    </row>
    <row r="7" spans="1:21" ht="18" x14ac:dyDescent="0.25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2">
        <f t="shared" si="0"/>
        <v>0</v>
      </c>
      <c r="S7" s="4" t="s">
        <v>43</v>
      </c>
      <c r="T7" s="29" t="s">
        <v>4</v>
      </c>
      <c r="U7" s="4" t="s">
        <v>44</v>
      </c>
    </row>
    <row r="8" spans="1:21" ht="18" x14ac:dyDescent="0.25">
      <c r="A8" s="1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2">
        <f t="shared" si="0"/>
        <v>0</v>
      </c>
      <c r="S8" s="4" t="s">
        <v>45</v>
      </c>
      <c r="T8" s="29" t="s">
        <v>5</v>
      </c>
    </row>
    <row r="9" spans="1:21" ht="18" x14ac:dyDescent="0.25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2">
        <f t="shared" si="0"/>
        <v>0</v>
      </c>
      <c r="S9" s="4" t="s">
        <v>46</v>
      </c>
      <c r="T9" s="29" t="s">
        <v>6</v>
      </c>
    </row>
    <row r="10" spans="1:21" ht="18" x14ac:dyDescent="0.25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2">
        <f t="shared" si="0"/>
        <v>0</v>
      </c>
      <c r="S10" s="4" t="s">
        <v>47</v>
      </c>
      <c r="T10" s="29" t="s">
        <v>7</v>
      </c>
    </row>
    <row r="11" spans="1:21" ht="18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2">
        <f t="shared" si="0"/>
        <v>0</v>
      </c>
      <c r="S11" s="4" t="s">
        <v>48</v>
      </c>
      <c r="T11" s="29" t="s">
        <v>8</v>
      </c>
    </row>
    <row r="12" spans="1:21" ht="18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2">
        <f t="shared" si="0"/>
        <v>0</v>
      </c>
      <c r="S12" s="4" t="s">
        <v>71</v>
      </c>
      <c r="T12" s="29" t="s">
        <v>9</v>
      </c>
    </row>
    <row r="13" spans="1:21" ht="18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2">
        <f t="shared" si="0"/>
        <v>0</v>
      </c>
      <c r="S13" s="4" t="s">
        <v>39</v>
      </c>
      <c r="T13" s="29" t="s">
        <v>10</v>
      </c>
    </row>
    <row r="14" spans="1:21" ht="18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2">
        <f t="shared" si="0"/>
        <v>0</v>
      </c>
      <c r="S14" s="4" t="s">
        <v>122</v>
      </c>
      <c r="T14" s="29" t="s">
        <v>11</v>
      </c>
    </row>
    <row r="15" spans="1:21" ht="18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2">
        <f t="shared" si="0"/>
        <v>0</v>
      </c>
      <c r="S15" s="4" t="s">
        <v>41</v>
      </c>
      <c r="T15" s="29" t="s">
        <v>12</v>
      </c>
    </row>
    <row r="16" spans="1:21" ht="18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2">
        <f t="shared" si="0"/>
        <v>0</v>
      </c>
      <c r="S16" s="4" t="s">
        <v>68</v>
      </c>
      <c r="T16" s="29" t="s">
        <v>13</v>
      </c>
    </row>
    <row r="17" spans="1:20" ht="18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2">
        <f t="shared" si="0"/>
        <v>0</v>
      </c>
      <c r="T17" s="29" t="s">
        <v>14</v>
      </c>
    </row>
    <row r="18" spans="1:20" ht="18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2">
        <f t="shared" si="0"/>
        <v>0</v>
      </c>
      <c r="T18" s="29" t="s">
        <v>15</v>
      </c>
    </row>
    <row r="19" spans="1:20" ht="18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2">
        <f t="shared" si="0"/>
        <v>0</v>
      </c>
      <c r="T19" s="29" t="s">
        <v>16</v>
      </c>
    </row>
    <row r="20" spans="1:20" ht="18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2">
        <f t="shared" si="0"/>
        <v>0</v>
      </c>
      <c r="T20" s="29" t="s">
        <v>17</v>
      </c>
    </row>
    <row r="21" spans="1:20" ht="18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2">
        <f t="shared" si="0"/>
        <v>0</v>
      </c>
      <c r="T21" s="29" t="s">
        <v>18</v>
      </c>
    </row>
    <row r="22" spans="1:20" ht="18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2">
        <f t="shared" si="0"/>
        <v>0</v>
      </c>
      <c r="T22" s="30" t="s">
        <v>19</v>
      </c>
    </row>
    <row r="23" spans="1:20" ht="18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2">
        <f t="shared" si="0"/>
        <v>0</v>
      </c>
      <c r="T23" s="31" t="s">
        <v>73</v>
      </c>
    </row>
    <row r="24" spans="1:20" ht="18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2">
        <f t="shared" si="0"/>
        <v>0</v>
      </c>
      <c r="T24" s="31" t="s">
        <v>74</v>
      </c>
    </row>
    <row r="25" spans="1:20" ht="18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2">
        <f t="shared" si="0"/>
        <v>0</v>
      </c>
      <c r="T25" s="31" t="s">
        <v>75</v>
      </c>
    </row>
    <row r="26" spans="1:20" ht="18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2">
        <f t="shared" si="0"/>
        <v>0</v>
      </c>
      <c r="T26" s="31" t="s">
        <v>76</v>
      </c>
    </row>
    <row r="27" spans="1:20" ht="18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2">
        <f t="shared" si="0"/>
        <v>0</v>
      </c>
      <c r="T27" s="31" t="s">
        <v>77</v>
      </c>
    </row>
    <row r="28" spans="1:20" ht="18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2">
        <f t="shared" si="0"/>
        <v>0</v>
      </c>
      <c r="T28" s="31" t="s">
        <v>78</v>
      </c>
    </row>
    <row r="29" spans="1:20" ht="18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2">
        <f t="shared" si="0"/>
        <v>0</v>
      </c>
      <c r="T29" s="31" t="s">
        <v>79</v>
      </c>
    </row>
    <row r="30" spans="1:20" ht="18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2">
        <f t="shared" si="0"/>
        <v>0</v>
      </c>
      <c r="T30" s="31" t="s">
        <v>80</v>
      </c>
    </row>
    <row r="31" spans="1:20" ht="18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2">
        <f t="shared" si="0"/>
        <v>0</v>
      </c>
      <c r="T31" s="31" t="s">
        <v>81</v>
      </c>
    </row>
    <row r="32" spans="1:20" ht="18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2">
        <f t="shared" si="0"/>
        <v>0</v>
      </c>
      <c r="T32" s="31" t="s">
        <v>82</v>
      </c>
    </row>
    <row r="33" spans="1:20" ht="18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2">
        <f t="shared" si="0"/>
        <v>0</v>
      </c>
      <c r="T33" s="31" t="s">
        <v>83</v>
      </c>
    </row>
    <row r="34" spans="1:20" ht="18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2">
        <f t="shared" si="0"/>
        <v>0</v>
      </c>
      <c r="T34" s="31" t="s">
        <v>84</v>
      </c>
    </row>
    <row r="35" spans="1:20" ht="18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2">
        <f t="shared" ref="P35:P57" si="1">SUM(H35:O35)</f>
        <v>0</v>
      </c>
      <c r="T35" s="31" t="s">
        <v>85</v>
      </c>
    </row>
    <row r="36" spans="1:20" ht="18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2">
        <f t="shared" si="1"/>
        <v>0</v>
      </c>
      <c r="T36" s="31" t="s">
        <v>86</v>
      </c>
    </row>
    <row r="37" spans="1:20" ht="18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2">
        <f t="shared" si="1"/>
        <v>0</v>
      </c>
      <c r="T37" s="31" t="s">
        <v>87</v>
      </c>
    </row>
    <row r="38" spans="1:20" ht="18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2">
        <f t="shared" si="1"/>
        <v>0</v>
      </c>
      <c r="T38" s="31" t="s">
        <v>88</v>
      </c>
    </row>
    <row r="39" spans="1:20" ht="18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2">
        <f t="shared" si="1"/>
        <v>0</v>
      </c>
      <c r="T39" s="31" t="s">
        <v>89</v>
      </c>
    </row>
    <row r="40" spans="1:20" ht="18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2">
        <f t="shared" si="1"/>
        <v>0</v>
      </c>
      <c r="T40" s="31" t="s">
        <v>90</v>
      </c>
    </row>
    <row r="41" spans="1:20" ht="18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2">
        <f t="shared" si="1"/>
        <v>0</v>
      </c>
      <c r="T41" s="31" t="s">
        <v>91</v>
      </c>
    </row>
    <row r="42" spans="1:20" ht="18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2">
        <f t="shared" si="1"/>
        <v>0</v>
      </c>
      <c r="T42" s="31" t="s">
        <v>92</v>
      </c>
    </row>
    <row r="43" spans="1:20" ht="18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2">
        <f t="shared" si="1"/>
        <v>0</v>
      </c>
      <c r="T43" s="31" t="s">
        <v>93</v>
      </c>
    </row>
    <row r="44" spans="1:20" ht="18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2">
        <f t="shared" si="1"/>
        <v>0</v>
      </c>
      <c r="T44" s="31" t="s">
        <v>94</v>
      </c>
    </row>
    <row r="45" spans="1:20" ht="18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2">
        <f t="shared" si="1"/>
        <v>0</v>
      </c>
      <c r="T45" s="31" t="s">
        <v>95</v>
      </c>
    </row>
    <row r="46" spans="1:20" ht="18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2">
        <f t="shared" si="1"/>
        <v>0</v>
      </c>
      <c r="T46" s="31" t="s">
        <v>96</v>
      </c>
    </row>
    <row r="47" spans="1:20" ht="18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2">
        <f t="shared" si="1"/>
        <v>0</v>
      </c>
      <c r="T47" s="31" t="s">
        <v>97</v>
      </c>
    </row>
    <row r="48" spans="1:20" ht="18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2">
        <f t="shared" si="1"/>
        <v>0</v>
      </c>
      <c r="T48" s="31" t="s">
        <v>98</v>
      </c>
    </row>
    <row r="49" spans="1:20" ht="18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2">
        <f t="shared" si="1"/>
        <v>0</v>
      </c>
      <c r="T49" s="31" t="s">
        <v>99</v>
      </c>
    </row>
    <row r="50" spans="1:20" ht="18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2">
        <f t="shared" si="1"/>
        <v>0</v>
      </c>
      <c r="T50" s="31" t="s">
        <v>100</v>
      </c>
    </row>
    <row r="51" spans="1:20" ht="18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2">
        <f t="shared" si="1"/>
        <v>0</v>
      </c>
      <c r="T51" s="31" t="s">
        <v>101</v>
      </c>
    </row>
    <row r="52" spans="1:20" ht="18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2">
        <f t="shared" si="1"/>
        <v>0</v>
      </c>
      <c r="T52" s="31" t="s">
        <v>102</v>
      </c>
    </row>
    <row r="53" spans="1:20" ht="18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2">
        <f t="shared" si="1"/>
        <v>0</v>
      </c>
      <c r="T53" s="31" t="s">
        <v>103</v>
      </c>
    </row>
    <row r="54" spans="1:20" ht="18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2">
        <f t="shared" si="1"/>
        <v>0</v>
      </c>
      <c r="T54" s="31" t="s">
        <v>104</v>
      </c>
    </row>
    <row r="55" spans="1:20" ht="18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2">
        <f t="shared" si="1"/>
        <v>0</v>
      </c>
      <c r="T55" s="31" t="s">
        <v>105</v>
      </c>
    </row>
    <row r="56" spans="1:20" ht="18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2">
        <f t="shared" si="1"/>
        <v>0</v>
      </c>
      <c r="T56" s="31" t="s">
        <v>106</v>
      </c>
    </row>
    <row r="57" spans="1:20" ht="18" x14ac:dyDescent="0.25">
      <c r="A57" s="16"/>
      <c r="B57" s="17"/>
      <c r="C57" s="17"/>
      <c r="D57" s="17"/>
      <c r="E57" s="17"/>
      <c r="F57" s="17"/>
      <c r="G57" s="1"/>
      <c r="H57" s="17"/>
      <c r="I57" s="17"/>
      <c r="J57" s="17"/>
      <c r="K57" s="17"/>
      <c r="L57" s="17"/>
      <c r="M57" s="17"/>
      <c r="N57" s="17"/>
      <c r="O57" s="17"/>
      <c r="P57" s="18">
        <f t="shared" si="1"/>
        <v>0</v>
      </c>
      <c r="T57" s="31" t="s">
        <v>107</v>
      </c>
    </row>
    <row r="58" spans="1:20" ht="18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2">
        <f>SUM(H58:O58)</f>
        <v>0</v>
      </c>
      <c r="T58" s="31" t="s">
        <v>108</v>
      </c>
    </row>
    <row r="59" spans="1:20" ht="18" x14ac:dyDescent="0.25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8">
        <f>SUBTOTAL(109,Table1[Total Referrals])</f>
        <v>0</v>
      </c>
      <c r="T59" s="31" t="s">
        <v>109</v>
      </c>
    </row>
    <row r="60" spans="1:20" ht="18" x14ac:dyDescent="0.25">
      <c r="T60" s="31" t="s">
        <v>110</v>
      </c>
    </row>
    <row r="61" spans="1:20" ht="18" x14ac:dyDescent="0.25">
      <c r="T61" s="31" t="s">
        <v>111</v>
      </c>
    </row>
    <row r="62" spans="1:20" ht="18" x14ac:dyDescent="0.25">
      <c r="T62" s="31" t="s">
        <v>112</v>
      </c>
    </row>
    <row r="63" spans="1:20" ht="18" x14ac:dyDescent="0.25">
      <c r="T63" s="31" t="s">
        <v>113</v>
      </c>
    </row>
    <row r="64" spans="1:20" ht="18" x14ac:dyDescent="0.25">
      <c r="T64" s="31" t="s">
        <v>114</v>
      </c>
    </row>
    <row r="65" spans="20:20" ht="18" x14ac:dyDescent="0.25">
      <c r="T65" s="31" t="s">
        <v>115</v>
      </c>
    </row>
    <row r="66" spans="20:20" ht="18" x14ac:dyDescent="0.25">
      <c r="T66" s="31" t="s">
        <v>116</v>
      </c>
    </row>
    <row r="67" spans="20:20" ht="18" x14ac:dyDescent="0.25">
      <c r="T67" s="31" t="s">
        <v>117</v>
      </c>
    </row>
    <row r="68" spans="20:20" ht="18" x14ac:dyDescent="0.25">
      <c r="T68" s="31" t="s">
        <v>118</v>
      </c>
    </row>
    <row r="69" spans="20:20" ht="18" x14ac:dyDescent="0.25">
      <c r="T69" s="31" t="s">
        <v>119</v>
      </c>
    </row>
    <row r="70" spans="20:20" ht="18" x14ac:dyDescent="0.25">
      <c r="T70" s="31" t="s">
        <v>120</v>
      </c>
    </row>
  </sheetData>
  <mergeCells count="1">
    <mergeCell ref="A1:P1"/>
  </mergeCells>
  <dataValidations count="6">
    <dataValidation type="list" allowBlank="1" showInputMessage="1" showErrorMessage="1" sqref="D60:D1048576 D2" xr:uid="{898AC304-6D17-471D-BB72-A727AFF30611}">
      <formula1>$S$3:$S$11</formula1>
    </dataValidation>
    <dataValidation type="list" allowBlank="1" showInputMessage="1" showErrorMessage="1" sqref="E60:E1048576 E2" xr:uid="{C67644AA-145E-4F02-8EBC-D74FBAE48655}">
      <formula1>$T$3:$T$22</formula1>
    </dataValidation>
    <dataValidation type="list" allowBlank="1" showInputMessage="1" showErrorMessage="1" sqref="F60:G1048576 F2" xr:uid="{E2AC9BB1-9C7C-4282-9557-3F59DBADF87E}">
      <formula1>$U$3:$U$7</formula1>
    </dataValidation>
    <dataValidation type="list" allowBlank="1" showInputMessage="1" showErrorMessage="1" sqref="D3:D58" xr:uid="{1451D51D-A8B7-48DB-9F4E-3709B8277E4C}">
      <formula1>First_Responder_Affiliation</formula1>
    </dataValidation>
    <dataValidation type="list" allowBlank="1" showInputMessage="1" showErrorMessage="1" sqref="E3:E58" xr:uid="{3C531C86-ADD6-444E-BAAF-A9EC96091088}">
      <formula1>County</formula1>
    </dataValidation>
    <dataValidation type="list" allowBlank="1" showInputMessage="1" showErrorMessage="1" sqref="F3:F58" xr:uid="{85B2E92F-48A6-47E2-BA3B-1D83401B478A}">
      <formula1>Gender</formula1>
    </dataValidation>
  </dataValidations>
  <pageMargins left="0.7" right="0.7" top="0.75" bottom="0.75" header="0.3" footer="0.3"/>
  <pageSetup scale="36" fitToHeight="0" orientation="landscape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6E7D-9F7D-4F6E-A107-6D6E984CD01C}">
  <sheetPr>
    <tabColor theme="5" tint="0.39997558519241921"/>
  </sheetPr>
  <dimension ref="A1:O6"/>
  <sheetViews>
    <sheetView tabSelected="1" workbookViewId="0">
      <selection activeCell="C5" sqref="C5"/>
    </sheetView>
  </sheetViews>
  <sheetFormatPr defaultRowHeight="15" x14ac:dyDescent="0.25"/>
  <cols>
    <col min="1" max="1" width="17.5703125" customWidth="1"/>
    <col min="2" max="2" width="21.42578125" customWidth="1"/>
    <col min="3" max="3" width="6.42578125" customWidth="1"/>
    <col min="4" max="4" width="7.5703125" customWidth="1"/>
    <col min="5" max="5" width="10.28515625" customWidth="1"/>
    <col min="6" max="6" width="8.85546875" customWidth="1"/>
    <col min="7" max="7" width="10.7109375" customWidth="1"/>
    <col min="8" max="9" width="10.42578125" customWidth="1"/>
    <col min="10" max="10" width="8.85546875" customWidth="1"/>
    <col min="11" max="11" width="8.5703125" customWidth="1"/>
    <col min="12" max="12" width="7" customWidth="1"/>
    <col min="13" max="13" width="8" customWidth="1"/>
    <col min="14" max="14" width="11.28515625" customWidth="1"/>
    <col min="15" max="15" width="10.42578125" customWidth="1"/>
  </cols>
  <sheetData>
    <row r="1" spans="1:15" ht="20.25" x14ac:dyDescent="0.25">
      <c r="B1" s="34" t="s">
        <v>49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0.25" x14ac:dyDescent="0.25">
      <c r="B2" s="34" t="s">
        <v>50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 thickBot="1" x14ac:dyDescent="0.3"/>
    <row r="4" spans="1:15" s="2" customFormat="1" ht="33" x14ac:dyDescent="0.25">
      <c r="A4" s="10" t="s">
        <v>51</v>
      </c>
      <c r="B4" s="6" t="s">
        <v>52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7" t="s">
        <v>60</v>
      </c>
      <c r="I4" s="7" t="s">
        <v>61</v>
      </c>
      <c r="J4" s="7" t="s">
        <v>62</v>
      </c>
      <c r="K4" s="7" t="s">
        <v>63</v>
      </c>
      <c r="L4" s="7" t="s">
        <v>64</v>
      </c>
      <c r="M4" s="7" t="s">
        <v>65</v>
      </c>
      <c r="N4" s="7">
        <v>46174</v>
      </c>
      <c r="O4" s="6" t="s">
        <v>0</v>
      </c>
    </row>
    <row r="5" spans="1:15" ht="56.25" customHeight="1" x14ac:dyDescent="0.3">
      <c r="A5" s="35" t="s">
        <v>53</v>
      </c>
      <c r="B5" s="8" t="s">
        <v>69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66" x14ac:dyDescent="0.25">
      <c r="A6" s="35"/>
      <c r="B6" s="9" t="s">
        <v>70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</sheetData>
  <mergeCells count="3">
    <mergeCell ref="B1:O1"/>
    <mergeCell ref="B2:O2"/>
    <mergeCell ref="A5:A6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99DAE-E23A-4295-AF96-8F6CC18AF77E}">
  <ds:schemaRefs>
    <ds:schemaRef ds:uri="http://schemas.microsoft.com/office/2006/metadata/properties"/>
    <ds:schemaRef ds:uri="http://schemas.microsoft.com/office/infopath/2007/PartnerControls"/>
    <ds:schemaRef ds:uri="7532c155-e1cb-42a2-b710-8d3f48b81afc"/>
    <ds:schemaRef ds:uri="377d2592-5041-419b-a5a7-869178a8e937"/>
  </ds:schemaRefs>
</ds:datastoreItem>
</file>

<file path=customXml/itemProps2.xml><?xml version="1.0" encoding="utf-8"?>
<ds:datastoreItem xmlns:ds="http://schemas.openxmlformats.org/officeDocument/2006/customXml" ds:itemID="{5848A4D2-BE7A-4DF0-A281-7923205CA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40DEAF-E50C-4BBD-B472-D0EEF3E0E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Referral Tracker</vt:lpstr>
      <vt:lpstr>Targets</vt:lpstr>
      <vt:lpstr>County</vt:lpstr>
      <vt:lpstr>First_Responder_Affiliation</vt:lpstr>
      <vt:lpstr>Gender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Hersey</dc:creator>
  <cp:keywords/>
  <dc:description/>
  <cp:lastModifiedBy>Princess Bordeaux Bartolazo</cp:lastModifiedBy>
  <cp:revision/>
  <dcterms:created xsi:type="dcterms:W3CDTF">2022-10-25T15:48:04Z</dcterms:created>
  <dcterms:modified xsi:type="dcterms:W3CDTF">2025-09-09T14:25:11Z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MediaServiceImageTags">
    <vt:lpwstr/>
  </property>
</Properties>
</file>