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3. Exhibits/"/>
    </mc:Choice>
  </mc:AlternateContent>
  <xr:revisionPtr revIDLastSave="176" documentId="8_{D7222986-C3F6-4CF9-953B-6FBA6BF349FA}" xr6:coauthVersionLast="47" xr6:coauthVersionMax="47" xr10:uidLastSave="{B733A9A1-1E0A-4D3B-848D-F6BB601C86A2}"/>
  <bookViews>
    <workbookView xWindow="-120" yWindow="-120" windowWidth="29040" windowHeight="15720" tabRatio="697" xr2:uid="{00000000-000D-0000-FFFF-FFFF00000000}"/>
  </bookViews>
  <sheets>
    <sheet name="Report" sheetId="1" r:id="rId1"/>
    <sheet name="Salary &amp; Fringe" sheetId="2" r:id="rId2"/>
    <sheet name="Bldg. Occupancy" sheetId="3" r:id="rId3"/>
    <sheet name="Prof. Services" sheetId="4" r:id="rId4"/>
    <sheet name="Employee Travel" sheetId="5" r:id="rId5"/>
    <sheet name="Equipment" sheetId="6" r:id="rId6"/>
    <sheet name="Supplies" sheetId="7" r:id="rId7"/>
    <sheet name="Staff Training" sheetId="8" r:id="rId8"/>
    <sheet name="Incidentals" sheetId="11" r:id="rId9"/>
    <sheet name="Insurance" sheetId="9" r:id="rId10"/>
    <sheet name="Interest" sheetId="10" r:id="rId11"/>
    <sheet name="Sheet1" sheetId="12" state="hidden" r:id="rId12"/>
  </sheets>
  <definedNames>
    <definedName name="CURRENT">#REF!</definedName>
    <definedName name="DATE">#REF!</definedName>
    <definedName name="ENG_BI_CORE_LOCATION">"C:\Program Files\Sage\SMI50\"</definedName>
    <definedName name="ENG_BI_EXE_FULL_PATH">"C:\Program Files\Sage\SMI50\BICORE.EXE"</definedName>
    <definedName name="ENG_BI_EXE_NAME" hidden="1">"BICORE.EXE"</definedName>
    <definedName name="ENG_BI_EXEC_CMD_ARGS" hidden="1">"03304607807808310008509207808203605007003304907412708906908707207908410406808007306906508206509210408308107012612407206608809408007806805412513209611311910512210211611007706608707408308707308206512011412709809609510210111212210310813012310412111410912"</definedName>
    <definedName name="ENG_BI_EXEC_CMD_ARGS_2" hidden="1">"30981171050680700720650930720770790800620780700830990880770741341230991171151061220971201060680750870660830920880800870680650710950851040650990830960760990800990700950921020840950960960801000820990731251321041121211031091061030760690830710760860690690"</definedName>
    <definedName name="ENG_BI_EXEC_CMD_ARGS_3" hidden="1">"70102111130123083087068078091069072085066083069077087066049134"</definedName>
    <definedName name="ENG_BI_GEN_LIC" hidden="1">"0"</definedName>
    <definedName name="ENG_BI_GEN_LIC_WS" hidden="1">"False"</definedName>
    <definedName name="ENG_BI_LBI" hidden="1">"D91G82DJ77"</definedName>
    <definedName name="ENG_BI_REPOS_FILE" hidden="1">"\\SRV-DOUGH.SMABEHAVIORAL.ORG\SAGE\SMI\alchemex.svd"</definedName>
    <definedName name="ENG_BI_REPOS_PATH" hidden="1">"\\SRV-DOUGH.SMABEHAVIORAL.ORG\SAGE\SMI\"</definedName>
    <definedName name="ENG_BI_TLA" hidden="1">"171;153;18;228;24;8;226;63;113;87;26;150;62;62;128;195;28;110;177;198;204;274;84;269;225;221;121;262;185;88;90;184"</definedName>
    <definedName name="ENG_BI_TLA2" hidden="1">"142;153;44;244;163;93;161;149;198;88;27;170;150;131;50;166;95;205;220;189;210;50;196;9;245;23;167;51;26;43;211;42"</definedName>
    <definedName name="FY">#REF!</definedName>
    <definedName name="INFO_BI_EXE_NAME" hidden="1">"BICORE.EXE"</definedName>
    <definedName name="INFO_EXE_SERVER_PATH" hidden="1">"C:\Program Files\Sage\SMI50\BICORE.EXE"</definedName>
    <definedName name="INFO_INSTANCE_ID" hidden="1">"0"</definedName>
    <definedName name="INFO_INSTANCE_NAME" hidden="1">"FITT DCF Audit Schedule_20150331_09_24_08_2424.xls"</definedName>
    <definedName name="INFO_REPORT_CODE" hidden="1">"-CUSTOM"</definedName>
    <definedName name="INFO_REPORT_ID" hidden="1">"8"</definedName>
    <definedName name="INFO_REPORT_NAME" hidden="1">"FITT DCF Audit Schedule"</definedName>
    <definedName name="INFO_RUN_USER" hidden="1">""</definedName>
    <definedName name="INFO_RUN_WORKSTATION" hidden="1">"SMA14366"</definedName>
    <definedName name="Period">#REF!</definedName>
    <definedName name="_xlnm.Print_Area" localSheetId="0">Report!$A$1:$G$39</definedName>
    <definedName name="PRIOR1">#REF!</definedName>
    <definedName name="PRIOR2">#REF!</definedName>
    <definedName name="SV_AUTO_CONN_CATALOG" hidden="1">"MAS_SMA"</definedName>
    <definedName name="SV_AUTO_CONN_SERVER" hidden="1">"srv-dough"</definedName>
    <definedName name="SV_DBTYPE">"5"</definedName>
    <definedName name="SV_ENCPT_AUTO_CONN_PASSWORD" hidden="1">"083096084083070"</definedName>
    <definedName name="SV_ENCPT_AUTO_CONN_USER" hidden="1">"095094088070084"</definedName>
    <definedName name="SV_ENCPT_LOGON_PWD" hidden="1">"078104085088070"</definedName>
    <definedName name="SV_ENCPT_LOGON_USER" hidden="1">"095094088070084084080096087083073084"</definedName>
    <definedName name="SV_REPORT_CODE">"-CUSTOM"</definedName>
    <definedName name="SV_REPORT_ID">"8"</definedName>
    <definedName name="SV_REPORT_NAME">"FITT DCF Audit Schedule"</definedName>
    <definedName name="SV_REPOSCODE">""</definedName>
    <definedName name="SV_SOLUTION_ID">"33"</definedName>
    <definedName name="SV_TENANT_CODE">"MAS_SMA"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1" l="1"/>
  <c r="F25" i="1" s="1"/>
  <c r="E36" i="2"/>
  <c r="F14" i="1" s="1"/>
  <c r="C36" i="10"/>
  <c r="F27" i="1" s="1"/>
  <c r="C36" i="9"/>
  <c r="F26" i="1" s="1"/>
  <c r="D36" i="8"/>
  <c r="F24" i="1" s="1"/>
  <c r="C36" i="7"/>
  <c r="F23" i="1" s="1"/>
  <c r="C36" i="6"/>
  <c r="F22" i="1" s="1"/>
  <c r="E36" i="5"/>
  <c r="F21" i="1" s="1"/>
  <c r="C36" i="4"/>
  <c r="F20" i="1" s="1"/>
  <c r="C36" i="3"/>
  <c r="F19" i="1" s="1"/>
  <c r="D36" i="2"/>
  <c r="F15" i="1" s="1"/>
  <c r="C36" i="5"/>
  <c r="F28" i="1" l="1"/>
  <c r="F16" i="1"/>
  <c r="F33" i="1" l="1"/>
  <c r="F35" i="1" s="1"/>
</calcChain>
</file>

<file path=xl/sharedStrings.xml><?xml version="1.0" encoding="utf-8"?>
<sst xmlns="http://schemas.openxmlformats.org/spreadsheetml/2006/main" count="102" uniqueCount="69">
  <si>
    <t>Expenditure Reconciliation Report</t>
  </si>
  <si>
    <t>Provider:</t>
  </si>
  <si>
    <t>Contract #:</t>
  </si>
  <si>
    <t>OCA:</t>
  </si>
  <si>
    <t>Program Name:</t>
  </si>
  <si>
    <t>Period Covered:</t>
  </si>
  <si>
    <t>FY 25-26: 7/1/25-9/30/25</t>
  </si>
  <si>
    <t>I.  PERSONNEL SERVICES</t>
  </si>
  <si>
    <t xml:space="preserve">     (a) SALARIES</t>
  </si>
  <si>
    <t xml:space="preserve">     (b) FRINGE</t>
  </si>
  <si>
    <t>TOTAL</t>
  </si>
  <si>
    <t>II. EXPENSES</t>
  </si>
  <si>
    <t xml:space="preserve">     (a) Building Occupancy</t>
  </si>
  <si>
    <t xml:space="preserve">     (b) Professional Services</t>
  </si>
  <si>
    <t xml:space="preserve">     (c) Employee Travel</t>
  </si>
  <si>
    <t xml:space="preserve">     (d) Equipment Costs</t>
  </si>
  <si>
    <t xml:space="preserve">     (e) Supplies</t>
  </si>
  <si>
    <t xml:space="preserve">     (f) Staff Training</t>
  </si>
  <si>
    <t xml:space="preserve">     (g) Incidental Expenses</t>
  </si>
  <si>
    <t xml:space="preserve">     (h) Insurance</t>
  </si>
  <si>
    <r>
      <t xml:space="preserve">     (i) Interest</t>
    </r>
    <r>
      <rPr>
        <b/>
        <sz val="11"/>
        <color theme="1"/>
        <rFont val="Calibri"/>
        <family val="2"/>
        <scheme val="minor"/>
      </rPr>
      <t>*</t>
    </r>
  </si>
  <si>
    <t>III. Administration</t>
  </si>
  <si>
    <t>(a) Rate</t>
  </si>
  <si>
    <t>GRAND TOTAL</t>
  </si>
  <si>
    <r>
      <t xml:space="preserve">* Interest must be reimbursable under 2 CFR </t>
    </r>
    <r>
      <rPr>
        <sz val="12"/>
        <color theme="1"/>
        <rFont val="Calibri"/>
        <family val="2"/>
      </rPr>
      <t>§200</t>
    </r>
  </si>
  <si>
    <t>Position Title</t>
  </si>
  <si>
    <t>Reporting Period/Month</t>
  </si>
  <si>
    <t># of FTEs</t>
  </si>
  <si>
    <t>Fringe Benefits</t>
  </si>
  <si>
    <t>Salary Paid</t>
  </si>
  <si>
    <t>Total</t>
  </si>
  <si>
    <t>Description</t>
  </si>
  <si>
    <t>Amount Paid</t>
  </si>
  <si>
    <t>Description Amount Paid</t>
  </si>
  <si>
    <t>Employee Name and Position Title</t>
  </si>
  <si>
    <t>Reason for Travel</t>
  </si>
  <si>
    <t># of Miles</t>
  </si>
  <si>
    <t>Item</t>
  </si>
  <si>
    <t>Training</t>
  </si>
  <si>
    <t>Client ID (NOT SSN)</t>
  </si>
  <si>
    <t>Date</t>
  </si>
  <si>
    <t>Description (* Must be reimbursable under 2 CFR §200)</t>
  </si>
  <si>
    <t>Quarter 1 (July-Sept)</t>
  </si>
  <si>
    <t>Quarter 1 (July)</t>
  </si>
  <si>
    <t>FY 25-26: 7/1/25-12/31/25</t>
  </si>
  <si>
    <t>Quarter 1 (August)</t>
  </si>
  <si>
    <t>FY 25-26: 7/1/25-1/31/26</t>
  </si>
  <si>
    <t>Quarter 1 (Sept)</t>
  </si>
  <si>
    <t>FY 25-26: 7/1/25-2/28/26</t>
  </si>
  <si>
    <t>Quarter 2 (Oct-Dec)</t>
  </si>
  <si>
    <t>FY 25-26: 7/1/25-3/31/26</t>
  </si>
  <si>
    <t>Quarter 2 (Oct)</t>
  </si>
  <si>
    <t>FY 25-26: 7/1/25-4/30/26</t>
  </si>
  <si>
    <t>Quarter 2 (Nov)</t>
  </si>
  <si>
    <t>FY 25-26: 7/1/25-5/31/26</t>
  </si>
  <si>
    <t>Quarter 2 (Dec)</t>
  </si>
  <si>
    <t>FY 25-26: 7/1/25-6/30/26</t>
  </si>
  <si>
    <t>Quarter 3 (Jan-March)</t>
  </si>
  <si>
    <t>Quarter 3 (January)</t>
  </si>
  <si>
    <t>Quarter 3 (February)</t>
  </si>
  <si>
    <t>Quarter 3 (March)</t>
  </si>
  <si>
    <t>Quarter 4 (April-June)</t>
  </si>
  <si>
    <t>Quarter 4 (April)</t>
  </si>
  <si>
    <t>Quarter 4 (May)</t>
  </si>
  <si>
    <t>Quarter 4 (June)</t>
  </si>
  <si>
    <t>FY 25-26: 7/1/25-7/31/25</t>
  </si>
  <si>
    <t>FY 25-26: 7/1/25-8/31/25</t>
  </si>
  <si>
    <t>FY 25-26: 7/1/25-10/30/25</t>
  </si>
  <si>
    <t>FY 25-26: 7/1/25-11/30/25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</si>
</sst>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\ #,##0.00\ \);_(* &quot;-&quot;??_);_(\ @_ \)"/>
    <numFmt numFmtId="165" formatCode="#,##0.00;\(#,##0.00\)"/>
    <numFmt numFmtId="166" formatCode="#,##0;\(#,##0\)"/>
    <numFmt numFmtId="167" formatCode="&quot;$&quot;#,##0.00;\(&quot;$&quot;#,##0.00\)"/>
    <numFmt numFmtId="168" formatCode="###0.0%;\(###0.0%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sz val="10"/>
      <name val="Segoe UI"/>
      <family val="2"/>
    </font>
    <font>
      <i/>
      <sz val="8"/>
      <color rgb="FF7F7F7F"/>
      <name val="Tahoma"/>
      <family val="2"/>
    </font>
    <font>
      <sz val="10"/>
      <color indexed="0"/>
      <name val="Arial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u/>
      <sz val="10"/>
      <color theme="10"/>
      <name val="Segoe UI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sz val="10"/>
      <color theme="1"/>
      <name val="Segoe UI"/>
      <family val="2"/>
    </font>
    <font>
      <sz val="10"/>
      <color indexed="8"/>
      <name val="Arial"/>
      <family val="2"/>
    </font>
    <font>
      <b/>
      <sz val="8"/>
      <color rgb="FF3F3F3F"/>
      <name val="Tahoma"/>
      <family val="2"/>
    </font>
    <font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i/>
      <sz val="12"/>
      <color indexed="0"/>
      <name val="Arial"/>
      <family val="2"/>
    </font>
    <font>
      <b/>
      <sz val="12"/>
      <color indexed="0"/>
      <name val="Times New Roman"/>
      <family val="1"/>
    </font>
    <font>
      <b/>
      <i/>
      <sz val="10"/>
      <color indexed="0"/>
      <name val="Arial"/>
      <family val="2"/>
    </font>
    <font>
      <sz val="12"/>
      <color indexed="0"/>
      <name val="Times New Roman"/>
      <family val="1"/>
    </font>
    <font>
      <b/>
      <i/>
      <sz val="11"/>
      <color indexed="4"/>
      <name val="Arial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6">
    <xf numFmtId="0" fontId="0" fillId="0" borderId="0"/>
    <xf numFmtId="44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1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6" fillId="0" borderId="0"/>
    <xf numFmtId="166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7" fontId="16" fillId="0" borderId="0"/>
    <xf numFmtId="168" fontId="16" fillId="0" borderId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5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" fillId="0" borderId="0"/>
    <xf numFmtId="0" fontId="16" fillId="0" borderId="0"/>
    <xf numFmtId="0" fontId="12" fillId="0" borderId="0"/>
    <xf numFmtId="0" fontId="24" fillId="0" borderId="0">
      <alignment vertical="top"/>
    </xf>
    <xf numFmtId="0" fontId="16" fillId="0" borderId="0"/>
    <xf numFmtId="0" fontId="16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5" fillId="8" borderId="8" applyNumberFormat="0" applyFont="0" applyAlignment="0" applyProtection="0"/>
    <xf numFmtId="0" fontId="25" fillId="6" borderId="5" applyNumberForma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33" fillId="33" borderId="0"/>
    <xf numFmtId="0" fontId="33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0" fontId="2" fillId="0" borderId="0" xfId="0" applyFont="1"/>
    <xf numFmtId="0" fontId="4" fillId="0" borderId="0" xfId="0" applyFont="1"/>
    <xf numFmtId="44" fontId="0" fillId="0" borderId="10" xfId="0" applyNumberFormat="1" applyBorder="1"/>
    <xf numFmtId="44" fontId="0" fillId="0" borderId="12" xfId="0" applyNumberFormat="1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0" fontId="37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2" fillId="0" borderId="13" xfId="0" applyNumberFormat="1" applyFont="1" applyBorder="1"/>
    <xf numFmtId="44" fontId="0" fillId="0" borderId="0" xfId="1" applyFont="1"/>
    <xf numFmtId="4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</cellXfs>
  <cellStyles count="1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[0] 2" xfId="29" xr:uid="{00000000-0005-0000-0000-00001B000000}"/>
    <cellStyle name="Comma 10" xfId="30" xr:uid="{00000000-0005-0000-0000-00001C000000}"/>
    <cellStyle name="Comma 11" xfId="31" xr:uid="{00000000-0005-0000-0000-00001D000000}"/>
    <cellStyle name="Comma 2" xfId="32" xr:uid="{00000000-0005-0000-0000-00001E000000}"/>
    <cellStyle name="Comma 2 2" xfId="33" xr:uid="{00000000-0005-0000-0000-00001F000000}"/>
    <cellStyle name="Comma 2 3" xfId="34" xr:uid="{00000000-0005-0000-0000-000020000000}"/>
    <cellStyle name="Comma 3" xfId="35" xr:uid="{00000000-0005-0000-0000-000021000000}"/>
    <cellStyle name="Comma 3 2" xfId="36" xr:uid="{00000000-0005-0000-0000-000022000000}"/>
    <cellStyle name="Comma 3 3" xfId="37" xr:uid="{00000000-0005-0000-0000-000023000000}"/>
    <cellStyle name="Comma 4" xfId="38" xr:uid="{00000000-0005-0000-0000-000024000000}"/>
    <cellStyle name="Comma 4 2" xfId="39" xr:uid="{00000000-0005-0000-0000-000025000000}"/>
    <cellStyle name="Comma 4 3" xfId="40" xr:uid="{00000000-0005-0000-0000-000026000000}"/>
    <cellStyle name="Comma 5" xfId="41" xr:uid="{00000000-0005-0000-0000-000027000000}"/>
    <cellStyle name="Comma 5 2" xfId="42" xr:uid="{00000000-0005-0000-0000-000028000000}"/>
    <cellStyle name="Comma 6" xfId="43" xr:uid="{00000000-0005-0000-0000-000029000000}"/>
    <cellStyle name="Comma 6 2" xfId="44" xr:uid="{00000000-0005-0000-0000-00002A000000}"/>
    <cellStyle name="Comma 7" xfId="45" xr:uid="{00000000-0005-0000-0000-00002B000000}"/>
    <cellStyle name="Comma 7 2" xfId="46" xr:uid="{00000000-0005-0000-0000-00002C000000}"/>
    <cellStyle name="Comma 8" xfId="47" xr:uid="{00000000-0005-0000-0000-00002D000000}"/>
    <cellStyle name="Comma 9" xfId="48" xr:uid="{00000000-0005-0000-0000-00002E000000}"/>
    <cellStyle name="Currency" xfId="1" builtinId="4"/>
    <cellStyle name="Currency [0] 2" xfId="49" xr:uid="{00000000-0005-0000-0000-000030000000}"/>
    <cellStyle name="Currency 2" xfId="50" xr:uid="{00000000-0005-0000-0000-000031000000}"/>
    <cellStyle name="Currency 2 2" xfId="51" xr:uid="{00000000-0005-0000-0000-000032000000}"/>
    <cellStyle name="Currency 3" xfId="52" xr:uid="{00000000-0005-0000-0000-000033000000}"/>
    <cellStyle name="Currency 3 2" xfId="53" xr:uid="{00000000-0005-0000-0000-000034000000}"/>
    <cellStyle name="Currency 3 2 2" xfId="54" xr:uid="{00000000-0005-0000-0000-000035000000}"/>
    <cellStyle name="Currency 3 3" xfId="55" xr:uid="{00000000-0005-0000-0000-000036000000}"/>
    <cellStyle name="Currency 3 4" xfId="56" xr:uid="{00000000-0005-0000-0000-000037000000}"/>
    <cellStyle name="Explanatory Text 2" xfId="57" xr:uid="{00000000-0005-0000-0000-000038000000}"/>
    <cellStyle name="FRxAmtStyle" xfId="58" xr:uid="{00000000-0005-0000-0000-000039000000}"/>
    <cellStyle name="FRxAmtStyle 2" xfId="59" xr:uid="{00000000-0005-0000-0000-00003A000000}"/>
    <cellStyle name="FRxAmtStyle 3" xfId="60" xr:uid="{00000000-0005-0000-0000-00003B000000}"/>
    <cellStyle name="FRxAmtStyle 4" xfId="61" xr:uid="{00000000-0005-0000-0000-00003C000000}"/>
    <cellStyle name="FRxAmtStyle 4 2" xfId="62" xr:uid="{00000000-0005-0000-0000-00003D000000}"/>
    <cellStyle name="FRxAmtStyle_Copy of CF Trend FY11 Thru FY12 (3)" xfId="63" xr:uid="{00000000-0005-0000-0000-00003E000000}"/>
    <cellStyle name="FRxCurrStyle" xfId="64" xr:uid="{00000000-0005-0000-0000-00003F000000}"/>
    <cellStyle name="FRxPcntStyle" xfId="65" xr:uid="{00000000-0005-0000-0000-000040000000}"/>
    <cellStyle name="Good 2" xfId="66" xr:uid="{00000000-0005-0000-0000-000041000000}"/>
    <cellStyle name="Heading 1 2" xfId="67" xr:uid="{00000000-0005-0000-0000-000042000000}"/>
    <cellStyle name="Heading 2 2" xfId="68" xr:uid="{00000000-0005-0000-0000-000043000000}"/>
    <cellStyle name="Heading 3 2" xfId="69" xr:uid="{00000000-0005-0000-0000-000044000000}"/>
    <cellStyle name="Heading 4 2" xfId="70" xr:uid="{00000000-0005-0000-0000-000045000000}"/>
    <cellStyle name="Hyperlink 2" xfId="71" xr:uid="{00000000-0005-0000-0000-000046000000}"/>
    <cellStyle name="Input 2" xfId="72" xr:uid="{00000000-0005-0000-0000-000047000000}"/>
    <cellStyle name="Linked Cell 2" xfId="73" xr:uid="{00000000-0005-0000-0000-000048000000}"/>
    <cellStyle name="Neutral 2" xfId="74" xr:uid="{00000000-0005-0000-0000-000049000000}"/>
    <cellStyle name="Normal" xfId="0" builtinId="0"/>
    <cellStyle name="Normal 2" xfId="75" xr:uid="{00000000-0005-0000-0000-00004B000000}"/>
    <cellStyle name="Normal 2 2" xfId="76" xr:uid="{00000000-0005-0000-0000-00004C000000}"/>
    <cellStyle name="Normal 2 2 2" xfId="77" xr:uid="{00000000-0005-0000-0000-00004D000000}"/>
    <cellStyle name="Normal 2 2 2 2" xfId="78" xr:uid="{00000000-0005-0000-0000-00004E000000}"/>
    <cellStyle name="Normal 2 2 2 3" xfId="79" xr:uid="{00000000-0005-0000-0000-00004F000000}"/>
    <cellStyle name="Normal 2 2 2 4" xfId="80" xr:uid="{00000000-0005-0000-0000-000050000000}"/>
    <cellStyle name="Normal 2 2 3" xfId="81" xr:uid="{00000000-0005-0000-0000-000051000000}"/>
    <cellStyle name="Normal 2 2 4" xfId="82" xr:uid="{00000000-0005-0000-0000-000052000000}"/>
    <cellStyle name="Normal 2 3" xfId="83" xr:uid="{00000000-0005-0000-0000-000053000000}"/>
    <cellStyle name="Normal 2 3 2" xfId="84" xr:uid="{00000000-0005-0000-0000-000054000000}"/>
    <cellStyle name="Normal 2 4" xfId="85" xr:uid="{00000000-0005-0000-0000-000055000000}"/>
    <cellStyle name="Normal 2 4 2" xfId="86" xr:uid="{00000000-0005-0000-0000-000056000000}"/>
    <cellStyle name="Normal 2 4 3" xfId="87" xr:uid="{00000000-0005-0000-0000-000057000000}"/>
    <cellStyle name="Normal 2 4 4" xfId="88" xr:uid="{00000000-0005-0000-0000-000058000000}"/>
    <cellStyle name="Normal 2 5" xfId="89" xr:uid="{00000000-0005-0000-0000-000059000000}"/>
    <cellStyle name="Normal 2 5 2" xfId="90" xr:uid="{00000000-0005-0000-0000-00005A000000}"/>
    <cellStyle name="Normal 2 6" xfId="91" xr:uid="{00000000-0005-0000-0000-00005B000000}"/>
    <cellStyle name="Normal 3" xfId="92" xr:uid="{00000000-0005-0000-0000-00005C000000}"/>
    <cellStyle name="Normal 3 2" xfId="93" xr:uid="{00000000-0005-0000-0000-00005D000000}"/>
    <cellStyle name="Normal 3 2 2" xfId="94" xr:uid="{00000000-0005-0000-0000-00005E000000}"/>
    <cellStyle name="Normal 3 2 3" xfId="95" xr:uid="{00000000-0005-0000-0000-00005F000000}"/>
    <cellStyle name="Normal 3 2 4" xfId="96" xr:uid="{00000000-0005-0000-0000-000060000000}"/>
    <cellStyle name="Normal 4" xfId="97" xr:uid="{00000000-0005-0000-0000-000061000000}"/>
    <cellStyle name="Normal 4 2" xfId="98" xr:uid="{00000000-0005-0000-0000-000062000000}"/>
    <cellStyle name="Normal 4 3" xfId="99" xr:uid="{00000000-0005-0000-0000-000063000000}"/>
    <cellStyle name="Normal 4 4" xfId="100" xr:uid="{00000000-0005-0000-0000-000064000000}"/>
    <cellStyle name="Normal 5" xfId="101" xr:uid="{00000000-0005-0000-0000-000065000000}"/>
    <cellStyle name="Normal 5 2" xfId="102" xr:uid="{00000000-0005-0000-0000-000066000000}"/>
    <cellStyle name="Normal 5 3" xfId="103" xr:uid="{00000000-0005-0000-0000-000067000000}"/>
    <cellStyle name="Normal 5 4" xfId="104" xr:uid="{00000000-0005-0000-0000-000068000000}"/>
    <cellStyle name="Normal 5 5" xfId="105" xr:uid="{00000000-0005-0000-0000-000069000000}"/>
    <cellStyle name="Normal 6" xfId="106" xr:uid="{00000000-0005-0000-0000-00006A000000}"/>
    <cellStyle name="Normal 6 2" xfId="107" xr:uid="{00000000-0005-0000-0000-00006B000000}"/>
    <cellStyle name="Normal 6 3" xfId="108" xr:uid="{00000000-0005-0000-0000-00006C000000}"/>
    <cellStyle name="Normal 6 4" xfId="109" xr:uid="{00000000-0005-0000-0000-00006D000000}"/>
    <cellStyle name="Normal 7" xfId="110" xr:uid="{00000000-0005-0000-0000-00006E000000}"/>
    <cellStyle name="Normal 7 2" xfId="111" xr:uid="{00000000-0005-0000-0000-00006F000000}"/>
    <cellStyle name="Normal 8" xfId="112" xr:uid="{00000000-0005-0000-0000-000070000000}"/>
    <cellStyle name="Normal 8 2" xfId="113" xr:uid="{00000000-0005-0000-0000-000071000000}"/>
    <cellStyle name="Note 2" xfId="114" xr:uid="{00000000-0005-0000-0000-000072000000}"/>
    <cellStyle name="Output 2" xfId="115" xr:uid="{00000000-0005-0000-0000-000073000000}"/>
    <cellStyle name="Percent 2" xfId="116" xr:uid="{00000000-0005-0000-0000-000074000000}"/>
    <cellStyle name="Percent 2 2" xfId="117" xr:uid="{00000000-0005-0000-0000-000075000000}"/>
    <cellStyle name="Percent 2 4" xfId="118" xr:uid="{00000000-0005-0000-0000-000076000000}"/>
    <cellStyle name="Percent 3" xfId="119" xr:uid="{00000000-0005-0000-0000-000077000000}"/>
    <cellStyle name="Percent 3 2" xfId="120" xr:uid="{00000000-0005-0000-0000-000078000000}"/>
    <cellStyle name="Percent 4" xfId="121" xr:uid="{00000000-0005-0000-0000-000079000000}"/>
    <cellStyle name="Percent 5" xfId="122" xr:uid="{00000000-0005-0000-0000-00007A000000}"/>
    <cellStyle name="Percent 6" xfId="123" xr:uid="{00000000-0005-0000-0000-00007B000000}"/>
    <cellStyle name="Percent 7" xfId="124" xr:uid="{00000000-0005-0000-0000-00007C000000}"/>
    <cellStyle name="STYLE1" xfId="125" xr:uid="{00000000-0005-0000-0000-00007D000000}"/>
    <cellStyle name="STYLE2" xfId="126" xr:uid="{00000000-0005-0000-0000-00007E000000}"/>
    <cellStyle name="STYLE2 2" xfId="127" xr:uid="{00000000-0005-0000-0000-00007F000000}"/>
    <cellStyle name="STYLE2 3" xfId="128" xr:uid="{00000000-0005-0000-0000-000080000000}"/>
    <cellStyle name="STYLE2 4" xfId="129" xr:uid="{00000000-0005-0000-0000-000081000000}"/>
    <cellStyle name="STYLE3" xfId="130" xr:uid="{00000000-0005-0000-0000-000082000000}"/>
    <cellStyle name="STYLE3 2" xfId="131" xr:uid="{00000000-0005-0000-0000-000083000000}"/>
    <cellStyle name="STYLE3 3" xfId="132" xr:uid="{00000000-0005-0000-0000-000084000000}"/>
    <cellStyle name="STYLE3 4" xfId="133" xr:uid="{00000000-0005-0000-0000-000085000000}"/>
    <cellStyle name="STYLE4" xfId="134" xr:uid="{00000000-0005-0000-0000-000086000000}"/>
    <cellStyle name="STYLE4 2" xfId="135" xr:uid="{00000000-0005-0000-0000-000087000000}"/>
    <cellStyle name="STYLE4 3" xfId="136" xr:uid="{00000000-0005-0000-0000-000088000000}"/>
    <cellStyle name="STYLE4 4" xfId="137" xr:uid="{00000000-0005-0000-0000-000089000000}"/>
    <cellStyle name="STYLE5" xfId="138" xr:uid="{00000000-0005-0000-0000-00008A000000}"/>
    <cellStyle name="STYLE5 2" xfId="139" xr:uid="{00000000-0005-0000-0000-00008B000000}"/>
    <cellStyle name="STYLE5 3" xfId="140" xr:uid="{00000000-0005-0000-0000-00008C000000}"/>
    <cellStyle name="STYLE5 4" xfId="141" xr:uid="{00000000-0005-0000-0000-00008D000000}"/>
    <cellStyle name="STYLE5 5" xfId="142" xr:uid="{00000000-0005-0000-0000-00008E000000}"/>
    <cellStyle name="Title 2" xfId="143" xr:uid="{00000000-0005-0000-0000-00008F000000}"/>
    <cellStyle name="Total 2" xfId="144" xr:uid="{00000000-0005-0000-0000-000090000000}"/>
    <cellStyle name="Warning Text 2" xfId="145" xr:uid="{00000000-0005-0000-0000-00009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104775</xdr:rowOff>
    </xdr:from>
    <xdr:to>
      <xdr:col>1</xdr:col>
      <xdr:colOff>342900</xdr:colOff>
      <xdr:row>5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775"/>
          <a:ext cx="714375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36" totalsRowCount="1">
  <autoFilter ref="A1:E35" xr:uid="{00000000-0009-0000-0100-000001000000}"/>
  <tableColumns count="5">
    <tableColumn id="1" xr3:uid="{00000000-0010-0000-0000-000001000000}" name="Position Title" totalsRowLabel="Total"/>
    <tableColumn id="5" xr3:uid="{BC909103-21E8-4F36-9372-D4B00C612F8C}" name="Reporting Period/Month"/>
    <tableColumn id="2" xr3:uid="{00000000-0010-0000-0000-000002000000}" name="# of FTEs"/>
    <tableColumn id="3" xr3:uid="{00000000-0010-0000-0000-000003000000}" name="Fringe Benefits" totalsRowFunction="sum" dataCellStyle="Currency"/>
    <tableColumn id="4" xr3:uid="{00000000-0010-0000-0000-000004000000}" name="Salary Paid" totalsRowFunction="sum" dataCellStyle="Currency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A1:C36" totalsRowCount="1">
  <autoFilter ref="A1:C35" xr:uid="{00000000-0009-0000-0100-000009000000}"/>
  <tableColumns count="3">
    <tableColumn id="1" xr3:uid="{00000000-0010-0000-0900-000001000000}" name="Description (* Must be reimbursable under 2 CFR §200)" totalsRowLabel="Total"/>
    <tableColumn id="3" xr3:uid="{22A4339F-1AF7-4F5E-94C7-7D6C7221F603}" name="Reporting Period/Month"/>
    <tableColumn id="2" xr3:uid="{00000000-0010-0000-0900-000002000000}" name="Amount Paid" totalsRowFunction="sum" totalsRowDxfId="0" dataCellStyle="Currency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C36" totalsRowCount="1">
  <autoFilter ref="A1:C35" xr:uid="{00000000-0009-0000-0100-000002000000}"/>
  <tableColumns count="3">
    <tableColumn id="1" xr3:uid="{00000000-0010-0000-0100-000001000000}" name="Description" totalsRowLabel="Total"/>
    <tableColumn id="3" xr3:uid="{89872714-95EB-434C-A88D-F05ED0A41DCB}" name="Reporting Period/Month"/>
    <tableColumn id="2" xr3:uid="{00000000-0010-0000-0100-000002000000}" name="Amount Paid" totalsRowFunction="sum" totalsRowDxfId="5" dataCellStyle="Currency" totalsRowCellStyle="Currency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C36" totalsRowCount="1">
  <autoFilter ref="A1:C35" xr:uid="{00000000-0009-0000-0100-000003000000}"/>
  <tableColumns count="3">
    <tableColumn id="1" xr3:uid="{00000000-0010-0000-0200-000001000000}" name="Description Amount Paid" totalsRowLabel="Total"/>
    <tableColumn id="3" xr3:uid="{156ADE65-4FE5-4250-9B56-662276E95C68}" name="Reporting Period/Month"/>
    <tableColumn id="2" xr3:uid="{00000000-0010-0000-0200-000002000000}" name="Amount Paid" totalsRowFunction="custom" totalsRowDxfId="4" dataCellStyle="Currency" totalsRowCellStyle="Currency">
      <totalsRowFormula>SUBTOTAL(9,Table3[Amount Paid])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E36" totalsRowCount="1">
  <autoFilter ref="A1:E35" xr:uid="{00000000-0009-0000-0100-000004000000}"/>
  <tableColumns count="5">
    <tableColumn id="1" xr3:uid="{00000000-0010-0000-0300-000001000000}" name="Employee Name and Position Title" totalsRowLabel="Total"/>
    <tableColumn id="2" xr3:uid="{00000000-0010-0000-0300-000002000000}" name="Reason for Travel"/>
    <tableColumn id="3" xr3:uid="{00000000-0010-0000-0300-000003000000}" name="# of Miles" totalsRowFunction="sum"/>
    <tableColumn id="6" xr3:uid="{23BB5010-4889-4ABE-9FF9-DE167FBAF64E}" name="Reporting Period/Month"/>
    <tableColumn id="4" xr3:uid="{00000000-0010-0000-0300-000004000000}" name="Amount Paid" totalsRowFunction="sum" totalsRowDxfId="3" dataCellStyle="Currency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C36" totalsRowCount="1">
  <autoFilter ref="A1:C35" xr:uid="{00000000-0009-0000-0100-000005000000}"/>
  <tableColumns count="3">
    <tableColumn id="1" xr3:uid="{00000000-0010-0000-0400-000001000000}" name="Description" totalsRowLabel="Total"/>
    <tableColumn id="3" xr3:uid="{C7CAE25D-3909-42CF-8751-46408636ADFB}" name="Reporting Period/Month"/>
    <tableColumn id="2" xr3:uid="{00000000-0010-0000-0400-000002000000}" name="Amount Paid" totalsRowFunction="sum" dataCellStyle="Currency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C36" totalsRowCount="1">
  <autoFilter ref="A1:C35" xr:uid="{00000000-0009-0000-0100-000006000000}"/>
  <tableColumns count="3">
    <tableColumn id="1" xr3:uid="{00000000-0010-0000-0500-000001000000}" name="Item" totalsRowLabel="Total"/>
    <tableColumn id="3" xr3:uid="{C511A928-A8DD-43A7-AB74-BFA37B1F6AE0}" name="Reporting Period/Month"/>
    <tableColumn id="2" xr3:uid="{00000000-0010-0000-0500-000002000000}" name="Amount Paid" totalsRowFunction="sum" dataCellStyle="Currency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:D36" totalsRowCount="1">
  <autoFilter ref="A1:D35" xr:uid="{00000000-0009-0000-0100-000007000000}"/>
  <tableColumns count="4">
    <tableColumn id="1" xr3:uid="{00000000-0010-0000-0600-000001000000}" name="Employee Name and Position Title" totalsRowLabel="Total"/>
    <tableColumn id="2" xr3:uid="{00000000-0010-0000-0600-000002000000}" name="Training"/>
    <tableColumn id="4" xr3:uid="{211100AF-24D0-43DB-84C4-9456C3AA0335}" name="Reporting Period/Month"/>
    <tableColumn id="3" xr3:uid="{00000000-0010-0000-0600-000003000000}" name="Amount Paid" totalsRowFunction="sum" totalsRowDxfId="2" dataCellStyle="Currency" totalsRowCellStyle="Currency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1:E22" totalsRowCount="1">
  <autoFilter ref="A1:E21" xr:uid="{00000000-0009-0000-0100-00000A000000}"/>
  <tableColumns count="5">
    <tableColumn id="1" xr3:uid="{00000000-0010-0000-0700-000001000000}" name="Client ID (NOT SSN)" totalsRowLabel="Total"/>
    <tableColumn id="2" xr3:uid="{00000000-0010-0000-0700-000002000000}" name="Date"/>
    <tableColumn id="3" xr3:uid="{00000000-0010-0000-0700-000003000000}" name="Description"/>
    <tableColumn id="5" xr3:uid="{60549F97-C6F3-4794-B1A2-94C479501D0C}" name="Reporting Period/Month"/>
    <tableColumn id="4" xr3:uid="{00000000-0010-0000-0700-000004000000}" name="Amount Paid" totalsRowFunction="sum" totalsRowDxfId="1" dataCellStyle="Currency" totalsRowCellStyle="Currency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36" totalsRowCount="1">
  <autoFilter ref="A1:C35" xr:uid="{00000000-0009-0000-0100-000008000000}"/>
  <tableColumns count="3">
    <tableColumn id="1" xr3:uid="{00000000-0010-0000-0800-000001000000}" name="Description" totalsRowLabel="Total"/>
    <tableColumn id="3" xr3:uid="{96B1E65F-3B4C-4FC4-AC50-617DCB705724}" name="Reporting Period/Month"/>
    <tableColumn id="2" xr3:uid="{00000000-0010-0000-0800-000002000000}" name="Amount Paid" totalsRowFunction="sum" dataCellStyle="Currency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249977111117893"/>
  </sheetPr>
  <dimension ref="A1:G44"/>
  <sheetViews>
    <sheetView tabSelected="1" view="pageLayout" zoomScaleNormal="100" workbookViewId="0">
      <selection activeCell="F6" sqref="F6"/>
    </sheetView>
  </sheetViews>
  <sheetFormatPr defaultRowHeight="15" x14ac:dyDescent="0.25"/>
  <cols>
    <col min="1" max="7" width="16" customWidth="1"/>
  </cols>
  <sheetData>
    <row r="1" spans="1:7" x14ac:dyDescent="0.25">
      <c r="B1" s="21"/>
      <c r="C1" s="21"/>
      <c r="D1" s="21"/>
      <c r="E1" s="21"/>
      <c r="F1" s="21"/>
      <c r="G1" s="21"/>
    </row>
    <row r="2" spans="1:7" x14ac:dyDescent="0.25">
      <c r="B2" s="3"/>
      <c r="C2" s="3"/>
      <c r="D2" s="3"/>
      <c r="E2" s="3"/>
      <c r="F2" s="3"/>
      <c r="G2" s="3"/>
    </row>
    <row r="3" spans="1:7" ht="21" x14ac:dyDescent="0.35">
      <c r="B3" s="22" t="s">
        <v>0</v>
      </c>
      <c r="C3" s="22"/>
      <c r="D3" s="22"/>
      <c r="E3" s="22"/>
      <c r="F3" s="22"/>
      <c r="G3" s="3"/>
    </row>
    <row r="4" spans="1:7" x14ac:dyDescent="0.25">
      <c r="B4" s="3"/>
      <c r="C4" s="3"/>
      <c r="D4" s="3"/>
      <c r="E4" s="3"/>
      <c r="F4" s="3"/>
      <c r="G4" s="3"/>
    </row>
    <row r="5" spans="1:7" x14ac:dyDescent="0.25">
      <c r="B5" s="1"/>
      <c r="C5" s="1"/>
      <c r="D5" s="1"/>
      <c r="E5" s="1"/>
    </row>
    <row r="6" spans="1:7" x14ac:dyDescent="0.25">
      <c r="B6" s="1" t="s">
        <v>1</v>
      </c>
      <c r="C6" s="23"/>
      <c r="D6" s="23"/>
      <c r="E6" s="23"/>
      <c r="F6" s="16"/>
    </row>
    <row r="7" spans="1:7" x14ac:dyDescent="0.25">
      <c r="B7" s="1" t="s">
        <v>2</v>
      </c>
      <c r="C7" s="24"/>
      <c r="D7" s="24"/>
      <c r="E7" s="24"/>
      <c r="F7" s="16"/>
    </row>
    <row r="8" spans="1:7" x14ac:dyDescent="0.25">
      <c r="B8" s="1" t="s">
        <v>3</v>
      </c>
      <c r="C8" s="24"/>
      <c r="D8" s="24"/>
      <c r="E8" s="24"/>
      <c r="F8" s="16"/>
    </row>
    <row r="9" spans="1:7" x14ac:dyDescent="0.25">
      <c r="B9" s="1" t="s">
        <v>4</v>
      </c>
      <c r="C9" s="24"/>
      <c r="D9" s="24"/>
      <c r="E9" s="24"/>
      <c r="F9" s="16"/>
    </row>
    <row r="10" spans="1:7" x14ac:dyDescent="0.25">
      <c r="B10" s="1" t="s">
        <v>5</v>
      </c>
      <c r="C10" s="25" t="s">
        <v>67</v>
      </c>
      <c r="D10" s="25"/>
      <c r="E10" s="25"/>
      <c r="F10" s="17"/>
    </row>
    <row r="11" spans="1:7" x14ac:dyDescent="0.25">
      <c r="A11" s="13"/>
      <c r="B11" s="14"/>
      <c r="C11" s="15"/>
      <c r="D11" s="15"/>
      <c r="E11" s="15"/>
      <c r="F11" s="15"/>
      <c r="G11" s="13"/>
    </row>
    <row r="12" spans="1:7" ht="22.5" customHeight="1" x14ac:dyDescent="0.25"/>
    <row r="13" spans="1:7" ht="22.5" customHeight="1" x14ac:dyDescent="0.25">
      <c r="B13" s="5" t="s">
        <v>7</v>
      </c>
    </row>
    <row r="14" spans="1:7" ht="22.5" customHeight="1" x14ac:dyDescent="0.25">
      <c r="B14" t="s">
        <v>8</v>
      </c>
      <c r="F14" s="7">
        <f>Table1[[#Totals],[Salary Paid]]</f>
        <v>0</v>
      </c>
    </row>
    <row r="15" spans="1:7" ht="22.5" customHeight="1" x14ac:dyDescent="0.25">
      <c r="B15" t="s">
        <v>9</v>
      </c>
      <c r="F15" s="7">
        <f>Table1[[#Totals],[Fringe Benefits]]</f>
        <v>0</v>
      </c>
    </row>
    <row r="16" spans="1:7" ht="22.5" customHeight="1" thickBot="1" x14ac:dyDescent="0.3">
      <c r="B16" s="5" t="s">
        <v>10</v>
      </c>
      <c r="F16" s="8">
        <f>SUM(F14:F15)</f>
        <v>0</v>
      </c>
    </row>
    <row r="17" spans="2:6" ht="22.5" customHeight="1" thickTop="1" x14ac:dyDescent="0.25"/>
    <row r="18" spans="2:6" ht="22.5" customHeight="1" x14ac:dyDescent="0.25">
      <c r="B18" s="5" t="s">
        <v>11</v>
      </c>
      <c r="F18" s="2"/>
    </row>
    <row r="19" spans="2:6" ht="22.5" customHeight="1" x14ac:dyDescent="0.25">
      <c r="B19" t="s">
        <v>12</v>
      </c>
      <c r="F19" s="9">
        <f>Table2[[#Totals],[Amount Paid]]</f>
        <v>0</v>
      </c>
    </row>
    <row r="20" spans="2:6" ht="22.5" customHeight="1" x14ac:dyDescent="0.25">
      <c r="B20" t="s">
        <v>13</v>
      </c>
      <c r="F20" s="10">
        <f>Table3[[#Totals],[Amount Paid]]</f>
        <v>0</v>
      </c>
    </row>
    <row r="21" spans="2:6" ht="22.5" customHeight="1" x14ac:dyDescent="0.25">
      <c r="B21" t="s">
        <v>14</v>
      </c>
      <c r="F21" s="10">
        <f>Table4[[#Totals],[Amount Paid]]</f>
        <v>0</v>
      </c>
    </row>
    <row r="22" spans="2:6" ht="22.5" customHeight="1" x14ac:dyDescent="0.25">
      <c r="B22" t="s">
        <v>15</v>
      </c>
      <c r="F22" s="10">
        <f>Table5[[#Totals],[Amount Paid]]</f>
        <v>0</v>
      </c>
    </row>
    <row r="23" spans="2:6" ht="22.5" customHeight="1" x14ac:dyDescent="0.25">
      <c r="B23" t="s">
        <v>16</v>
      </c>
      <c r="F23" s="10">
        <f>Table6[[#Totals],[Amount Paid]]</f>
        <v>0</v>
      </c>
    </row>
    <row r="24" spans="2:6" ht="22.5" customHeight="1" x14ac:dyDescent="0.25">
      <c r="B24" t="s">
        <v>17</v>
      </c>
      <c r="F24" s="10">
        <f>Table7[[#Totals],[Amount Paid]]</f>
        <v>0</v>
      </c>
    </row>
    <row r="25" spans="2:6" ht="22.5" customHeight="1" x14ac:dyDescent="0.25">
      <c r="B25" t="s">
        <v>18</v>
      </c>
      <c r="F25" s="10">
        <f>Table10[[#Totals],[Amount Paid]]</f>
        <v>0</v>
      </c>
    </row>
    <row r="26" spans="2:6" ht="22.5" customHeight="1" x14ac:dyDescent="0.25">
      <c r="B26" t="s">
        <v>19</v>
      </c>
      <c r="F26" s="10">
        <f>Table8[[#Totals],[Amount Paid]]</f>
        <v>0</v>
      </c>
    </row>
    <row r="27" spans="2:6" ht="22.5" customHeight="1" x14ac:dyDescent="0.25">
      <c r="B27" t="s">
        <v>20</v>
      </c>
      <c r="F27" s="9">
        <f>Table9[[#Totals],[Amount Paid]]</f>
        <v>0</v>
      </c>
    </row>
    <row r="28" spans="2:6" ht="22.5" customHeight="1" thickBot="1" x14ac:dyDescent="0.3">
      <c r="B28" s="5" t="s">
        <v>10</v>
      </c>
      <c r="F28" s="11">
        <f>SUM(F19:F27)</f>
        <v>0</v>
      </c>
    </row>
    <row r="29" spans="2:6" ht="22.5" customHeight="1" thickTop="1" x14ac:dyDescent="0.25"/>
    <row r="30" spans="2:6" ht="22.5" customHeight="1" x14ac:dyDescent="0.25"/>
    <row r="31" spans="2:6" ht="22.5" customHeight="1" x14ac:dyDescent="0.25">
      <c r="B31" s="5" t="s">
        <v>21</v>
      </c>
    </row>
    <row r="32" spans="2:6" ht="22.5" customHeight="1" x14ac:dyDescent="0.25">
      <c r="B32" t="s">
        <v>22</v>
      </c>
      <c r="F32" s="4">
        <v>0.1</v>
      </c>
    </row>
    <row r="33" spans="1:7" ht="22.5" customHeight="1" thickBot="1" x14ac:dyDescent="0.3">
      <c r="B33" s="5" t="s">
        <v>10</v>
      </c>
      <c r="F33" s="11">
        <f>(F16+F28)*F32</f>
        <v>0</v>
      </c>
    </row>
    <row r="34" spans="1:7" ht="22.5" customHeight="1" thickTop="1" x14ac:dyDescent="0.25"/>
    <row r="35" spans="1:7" ht="22.5" customHeight="1" thickBot="1" x14ac:dyDescent="0.3">
      <c r="B35" s="5" t="s">
        <v>23</v>
      </c>
      <c r="F35" s="18">
        <f>SUM(F16,F28,F33)</f>
        <v>0</v>
      </c>
    </row>
    <row r="36" spans="1:7" ht="22.5" customHeight="1" thickTop="1" x14ac:dyDescent="0.25"/>
    <row r="37" spans="1:7" ht="22.5" customHeight="1" x14ac:dyDescent="0.25">
      <c r="A37" s="13"/>
      <c r="B37" s="13"/>
      <c r="C37" s="13"/>
      <c r="D37" s="13"/>
      <c r="E37" s="13"/>
      <c r="F37" s="13"/>
      <c r="G37" s="13"/>
    </row>
    <row r="38" spans="1:7" ht="15" customHeight="1" x14ac:dyDescent="0.25"/>
    <row r="39" spans="1:7" ht="15" customHeight="1" x14ac:dyDescent="0.25">
      <c r="B39" s="12" t="s">
        <v>24</v>
      </c>
    </row>
    <row r="42" spans="1:7" ht="15" customHeight="1" x14ac:dyDescent="0.25"/>
    <row r="43" spans="1:7" ht="15" customHeight="1" x14ac:dyDescent="0.25"/>
    <row r="44" spans="1:7" ht="15.75" customHeight="1" x14ac:dyDescent="0.25"/>
  </sheetData>
  <sheetProtection algorithmName="SHA-512" hashValue="QJOyvpQ1AmXhlpSr5XbyW4of39jQaU/3n3KPhtDa03wyufkEFsa7xKtmKGOQlnycd5KtkkglAw2C29jWAkuNiw==" saltValue="AbAHJyPf2q0z5d48chhkfw==" spinCount="100000" sheet="1" objects="1" scenarios="1" selectLockedCells="1"/>
  <mergeCells count="7">
    <mergeCell ref="B1:G1"/>
    <mergeCell ref="B3:F3"/>
    <mergeCell ref="C6:E6"/>
    <mergeCell ref="C7:E7"/>
    <mergeCell ref="C10:E10"/>
    <mergeCell ref="C8:E8"/>
    <mergeCell ref="C9:E9"/>
  </mergeCells>
  <pageMargins left="0.7" right="0.7" top="0.75" bottom="0.75" header="0.3" footer="0.3"/>
  <pageSetup scale="80" orientation="portrait" r:id="rId1"/>
  <headerFooter>
    <oddHeader>&amp;R&amp;"Arial,Bold"&amp;14EXHIBIT O</oddHeader>
    <oddFooter>&amp;LUpdated 07/01/2024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FA78D3-54CE-4B7B-A3FD-F500EDE65270}">
          <x14:formula1>
            <xm:f>Sheet1!$C$1:$C$12</xm:f>
          </x14:formula1>
          <xm:sqref>C10:E10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C36"/>
  <sheetViews>
    <sheetView workbookViewId="0">
      <selection activeCell="B1" sqref="B1:B2"/>
    </sheetView>
  </sheetViews>
  <sheetFormatPr defaultRowHeight="15" x14ac:dyDescent="0.25"/>
  <cols>
    <col min="1" max="1" width="64.28515625" customWidth="1"/>
    <col min="2" max="2" width="34.28515625" customWidth="1"/>
    <col min="3" max="3" width="23.42578125" customWidth="1"/>
  </cols>
  <sheetData>
    <row r="1" spans="1:3" x14ac:dyDescent="0.25">
      <c r="A1" t="s">
        <v>31</v>
      </c>
      <c r="B1" t="s">
        <v>26</v>
      </c>
      <c r="C1" t="s">
        <v>32</v>
      </c>
    </row>
    <row r="2" spans="1:3" x14ac:dyDescent="0.25">
      <c r="C2" s="19"/>
    </row>
    <row r="3" spans="1:3" x14ac:dyDescent="0.25">
      <c r="C3" s="19"/>
    </row>
    <row r="4" spans="1:3" x14ac:dyDescent="0.25">
      <c r="C4" s="19"/>
    </row>
    <row r="5" spans="1:3" x14ac:dyDescent="0.25">
      <c r="C5" s="19"/>
    </row>
    <row r="6" spans="1:3" x14ac:dyDescent="0.25">
      <c r="C6" s="19"/>
    </row>
    <row r="7" spans="1:3" x14ac:dyDescent="0.25">
      <c r="C7" s="19"/>
    </row>
    <row r="8" spans="1:3" x14ac:dyDescent="0.25">
      <c r="C8" s="19"/>
    </row>
    <row r="9" spans="1:3" x14ac:dyDescent="0.25">
      <c r="C9" s="19"/>
    </row>
    <row r="10" spans="1:3" x14ac:dyDescent="0.25">
      <c r="C10" s="19"/>
    </row>
    <row r="11" spans="1:3" x14ac:dyDescent="0.25">
      <c r="C11" s="19"/>
    </row>
    <row r="12" spans="1:3" x14ac:dyDescent="0.25">
      <c r="C12" s="19"/>
    </row>
    <row r="13" spans="1:3" x14ac:dyDescent="0.25">
      <c r="C13" s="19"/>
    </row>
    <row r="14" spans="1:3" x14ac:dyDescent="0.25">
      <c r="C14" s="19"/>
    </row>
    <row r="15" spans="1:3" x14ac:dyDescent="0.25">
      <c r="C15" s="19"/>
    </row>
    <row r="16" spans="1:3" x14ac:dyDescent="0.25">
      <c r="C16" s="19"/>
    </row>
    <row r="17" spans="3:3" x14ac:dyDescent="0.25">
      <c r="C17" s="19"/>
    </row>
    <row r="18" spans="3:3" x14ac:dyDescent="0.25">
      <c r="C18" s="19"/>
    </row>
    <row r="19" spans="3:3" x14ac:dyDescent="0.25">
      <c r="C19" s="19"/>
    </row>
    <row r="20" spans="3:3" x14ac:dyDescent="0.25">
      <c r="C20" s="19"/>
    </row>
    <row r="21" spans="3:3" x14ac:dyDescent="0.25">
      <c r="C21" s="19"/>
    </row>
    <row r="22" spans="3:3" x14ac:dyDescent="0.25">
      <c r="C22" s="19"/>
    </row>
    <row r="23" spans="3:3" x14ac:dyDescent="0.25">
      <c r="C23" s="19"/>
    </row>
    <row r="24" spans="3:3" x14ac:dyDescent="0.25">
      <c r="C24" s="19"/>
    </row>
    <row r="25" spans="3:3" x14ac:dyDescent="0.25">
      <c r="C25" s="19"/>
    </row>
    <row r="26" spans="3:3" x14ac:dyDescent="0.25">
      <c r="C26" s="19"/>
    </row>
    <row r="27" spans="3:3" x14ac:dyDescent="0.25">
      <c r="C27" s="19"/>
    </row>
    <row r="28" spans="3:3" x14ac:dyDescent="0.25">
      <c r="C28" s="19"/>
    </row>
    <row r="29" spans="3:3" x14ac:dyDescent="0.25">
      <c r="C29" s="19"/>
    </row>
    <row r="30" spans="3:3" x14ac:dyDescent="0.25">
      <c r="C30" s="19"/>
    </row>
    <row r="31" spans="3:3" x14ac:dyDescent="0.25">
      <c r="C31" s="19"/>
    </row>
    <row r="32" spans="3:3" x14ac:dyDescent="0.25">
      <c r="C32" s="19"/>
    </row>
    <row r="33" spans="1:3" x14ac:dyDescent="0.25">
      <c r="C33" s="19"/>
    </row>
    <row r="34" spans="1:3" x14ac:dyDescent="0.25">
      <c r="C34" s="19"/>
    </row>
    <row r="35" spans="1:3" x14ac:dyDescent="0.25">
      <c r="C35" s="19"/>
    </row>
    <row r="36" spans="1:3" x14ac:dyDescent="0.25">
      <c r="A36" t="s">
        <v>30</v>
      </c>
      <c r="C36" s="19">
        <f>SUBTOTAL(109,Table8[Amount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E7F9CE-C037-4C75-A24D-2695F27D45DF}">
          <x14:formula1>
            <xm:f>Sheet1!$A$1:$A$16</xm:f>
          </x14:formula1>
          <xm:sqref>B2:B35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C38"/>
  <sheetViews>
    <sheetView workbookViewId="0">
      <selection activeCell="J11" sqref="J11"/>
    </sheetView>
  </sheetViews>
  <sheetFormatPr defaultRowHeight="15" x14ac:dyDescent="0.25"/>
  <cols>
    <col min="1" max="1" width="64.28515625" customWidth="1"/>
    <col min="2" max="2" width="35.7109375" customWidth="1"/>
    <col min="3" max="3" width="29.85546875" customWidth="1"/>
  </cols>
  <sheetData>
    <row r="1" spans="1:3" x14ac:dyDescent="0.25">
      <c r="A1" t="s">
        <v>41</v>
      </c>
      <c r="B1" t="s">
        <v>26</v>
      </c>
      <c r="C1" t="s">
        <v>32</v>
      </c>
    </row>
    <row r="2" spans="1:3" x14ac:dyDescent="0.25">
      <c r="C2" s="19"/>
    </row>
    <row r="3" spans="1:3" x14ac:dyDescent="0.25">
      <c r="C3" s="19"/>
    </row>
    <row r="4" spans="1:3" x14ac:dyDescent="0.25">
      <c r="C4" s="19"/>
    </row>
    <row r="5" spans="1:3" x14ac:dyDescent="0.25">
      <c r="C5" s="19"/>
    </row>
    <row r="6" spans="1:3" x14ac:dyDescent="0.25">
      <c r="C6" s="19"/>
    </row>
    <row r="7" spans="1:3" x14ac:dyDescent="0.25">
      <c r="C7" s="19"/>
    </row>
    <row r="8" spans="1:3" x14ac:dyDescent="0.25">
      <c r="C8" s="19"/>
    </row>
    <row r="9" spans="1:3" x14ac:dyDescent="0.25">
      <c r="C9" s="19"/>
    </row>
    <row r="10" spans="1:3" x14ac:dyDescent="0.25">
      <c r="C10" s="19"/>
    </row>
    <row r="11" spans="1:3" x14ac:dyDescent="0.25">
      <c r="C11" s="19"/>
    </row>
    <row r="12" spans="1:3" x14ac:dyDescent="0.25">
      <c r="C12" s="19"/>
    </row>
    <row r="13" spans="1:3" x14ac:dyDescent="0.25">
      <c r="C13" s="19"/>
    </row>
    <row r="14" spans="1:3" x14ac:dyDescent="0.25">
      <c r="C14" s="19"/>
    </row>
    <row r="15" spans="1:3" x14ac:dyDescent="0.25">
      <c r="C15" s="19"/>
    </row>
    <row r="16" spans="1:3" x14ac:dyDescent="0.25">
      <c r="C16" s="19"/>
    </row>
    <row r="17" spans="3:3" x14ac:dyDescent="0.25">
      <c r="C17" s="19"/>
    </row>
    <row r="18" spans="3:3" x14ac:dyDescent="0.25">
      <c r="C18" s="19"/>
    </row>
    <row r="19" spans="3:3" x14ac:dyDescent="0.25">
      <c r="C19" s="19"/>
    </row>
    <row r="20" spans="3:3" x14ac:dyDescent="0.25">
      <c r="C20" s="19"/>
    </row>
    <row r="21" spans="3:3" x14ac:dyDescent="0.25">
      <c r="C21" s="19"/>
    </row>
    <row r="22" spans="3:3" x14ac:dyDescent="0.25">
      <c r="C22" s="19"/>
    </row>
    <row r="23" spans="3:3" x14ac:dyDescent="0.25">
      <c r="C23" s="19"/>
    </row>
    <row r="24" spans="3:3" x14ac:dyDescent="0.25">
      <c r="C24" s="19"/>
    </row>
    <row r="25" spans="3:3" x14ac:dyDescent="0.25">
      <c r="C25" s="19"/>
    </row>
    <row r="26" spans="3:3" x14ac:dyDescent="0.25">
      <c r="C26" s="19"/>
    </row>
    <row r="27" spans="3:3" x14ac:dyDescent="0.25">
      <c r="C27" s="19"/>
    </row>
    <row r="28" spans="3:3" x14ac:dyDescent="0.25">
      <c r="C28" s="19"/>
    </row>
    <row r="29" spans="3:3" x14ac:dyDescent="0.25">
      <c r="C29" s="19"/>
    </row>
    <row r="30" spans="3:3" x14ac:dyDescent="0.25">
      <c r="C30" s="19"/>
    </row>
    <row r="31" spans="3:3" x14ac:dyDescent="0.25">
      <c r="C31" s="19"/>
    </row>
    <row r="32" spans="3:3" x14ac:dyDescent="0.25">
      <c r="C32" s="19"/>
    </row>
    <row r="33" spans="1:3" x14ac:dyDescent="0.25">
      <c r="C33" s="19"/>
    </row>
    <row r="34" spans="1:3" x14ac:dyDescent="0.25">
      <c r="C34" s="19"/>
    </row>
    <row r="35" spans="1:3" x14ac:dyDescent="0.25">
      <c r="C35" s="19"/>
    </row>
    <row r="36" spans="1:3" x14ac:dyDescent="0.25">
      <c r="A36" t="s">
        <v>30</v>
      </c>
      <c r="C36" s="2">
        <f>SUBTOTAL(109,Table9[Amount Paid])</f>
        <v>0</v>
      </c>
    </row>
    <row r="38" spans="1:3" x14ac:dyDescent="0.25">
      <c r="A38" s="6"/>
      <c r="B38" s="6"/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D548E9-28EC-4C59-BE5F-59A19C3054F4}">
          <x14:formula1>
            <xm:f>Sheet1!$A$1:$A$16</xm:f>
          </x14:formula1>
          <xm:sqref>B2:B35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5120A-491F-4584-9939-32A74C4FD3E8}">
  <dimension ref="A1:C16"/>
  <sheetViews>
    <sheetView workbookViewId="0">
      <selection sqref="A1:A16"/>
    </sheetView>
  </sheetViews>
  <sheetFormatPr defaultRowHeight="15" x14ac:dyDescent="0.25"/>
  <cols>
    <col min="1" max="1" width="22" customWidth="1"/>
    <col min="3" max="3" width="37.5703125" customWidth="1"/>
  </cols>
  <sheetData>
    <row r="1" spans="1:3" x14ac:dyDescent="0.25">
      <c r="A1" t="s">
        <v>42</v>
      </c>
      <c r="C1" t="s">
        <v>65</v>
      </c>
    </row>
    <row r="2" spans="1:3" x14ac:dyDescent="0.25">
      <c r="A2" t="s">
        <v>43</v>
      </c>
      <c r="C2" t="s">
        <v>66</v>
      </c>
    </row>
    <row r="3" spans="1:3" x14ac:dyDescent="0.25">
      <c r="A3" t="s">
        <v>45</v>
      </c>
      <c r="C3" t="s">
        <v>6</v>
      </c>
    </row>
    <row r="4" spans="1:3" x14ac:dyDescent="0.25">
      <c r="A4" t="s">
        <v>47</v>
      </c>
      <c r="C4" t="s">
        <v>67</v>
      </c>
    </row>
    <row r="5" spans="1:3" x14ac:dyDescent="0.25">
      <c r="A5" t="s">
        <v>49</v>
      </c>
      <c r="C5" t="s">
        <v>68</v>
      </c>
    </row>
    <row r="6" spans="1:3" x14ac:dyDescent="0.25">
      <c r="A6" t="s">
        <v>51</v>
      </c>
      <c r="C6" t="s">
        <v>44</v>
      </c>
    </row>
    <row r="7" spans="1:3" x14ac:dyDescent="0.25">
      <c r="A7" t="s">
        <v>53</v>
      </c>
      <c r="C7" t="s">
        <v>46</v>
      </c>
    </row>
    <row r="8" spans="1:3" x14ac:dyDescent="0.25">
      <c r="A8" t="s">
        <v>55</v>
      </c>
      <c r="C8" t="s">
        <v>48</v>
      </c>
    </row>
    <row r="9" spans="1:3" x14ac:dyDescent="0.25">
      <c r="A9" t="s">
        <v>57</v>
      </c>
      <c r="C9" t="s">
        <v>50</v>
      </c>
    </row>
    <row r="10" spans="1:3" x14ac:dyDescent="0.25">
      <c r="A10" t="s">
        <v>58</v>
      </c>
      <c r="C10" t="s">
        <v>52</v>
      </c>
    </row>
    <row r="11" spans="1:3" x14ac:dyDescent="0.25">
      <c r="A11" t="s">
        <v>59</v>
      </c>
      <c r="C11" t="s">
        <v>54</v>
      </c>
    </row>
    <row r="12" spans="1:3" x14ac:dyDescent="0.25">
      <c r="A12" t="s">
        <v>60</v>
      </c>
      <c r="C12" t="s">
        <v>56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6"/>
  <sheetViews>
    <sheetView workbookViewId="0">
      <selection activeCell="D3" sqref="D3"/>
    </sheetView>
  </sheetViews>
  <sheetFormatPr defaultRowHeight="15" x14ac:dyDescent="0.25"/>
  <cols>
    <col min="1" max="1" width="64.28515625" customWidth="1"/>
    <col min="2" max="2" width="30.5703125" customWidth="1"/>
    <col min="3" max="3" width="10.7109375" customWidth="1"/>
    <col min="4" max="5" width="17.140625" customWidth="1"/>
  </cols>
  <sheetData>
    <row r="1" spans="1:5" x14ac:dyDescent="0.25">
      <c r="A1" t="s">
        <v>25</v>
      </c>
      <c r="B1" t="s">
        <v>26</v>
      </c>
      <c r="C1" t="s">
        <v>27</v>
      </c>
      <c r="D1" t="s">
        <v>28</v>
      </c>
      <c r="E1" t="s">
        <v>29</v>
      </c>
    </row>
    <row r="2" spans="1:5" x14ac:dyDescent="0.25">
      <c r="D2" s="19"/>
      <c r="E2" s="19"/>
    </row>
    <row r="3" spans="1:5" x14ac:dyDescent="0.25">
      <c r="D3" s="19"/>
      <c r="E3" s="19"/>
    </row>
    <row r="4" spans="1:5" x14ac:dyDescent="0.25">
      <c r="D4" s="19"/>
      <c r="E4" s="19"/>
    </row>
    <row r="5" spans="1:5" x14ac:dyDescent="0.25">
      <c r="D5" s="19"/>
      <c r="E5" s="19"/>
    </row>
    <row r="6" spans="1:5" x14ac:dyDescent="0.25">
      <c r="D6" s="19"/>
      <c r="E6" s="19"/>
    </row>
    <row r="7" spans="1:5" x14ac:dyDescent="0.25">
      <c r="D7" s="19"/>
      <c r="E7" s="19"/>
    </row>
    <row r="8" spans="1:5" x14ac:dyDescent="0.25">
      <c r="D8" s="19"/>
      <c r="E8" s="19"/>
    </row>
    <row r="9" spans="1:5" x14ac:dyDescent="0.25">
      <c r="D9" s="19"/>
      <c r="E9" s="19"/>
    </row>
    <row r="10" spans="1:5" x14ac:dyDescent="0.25">
      <c r="D10" s="19"/>
      <c r="E10" s="19"/>
    </row>
    <row r="11" spans="1:5" x14ac:dyDescent="0.25">
      <c r="D11" s="19"/>
      <c r="E11" s="19"/>
    </row>
    <row r="12" spans="1:5" x14ac:dyDescent="0.25">
      <c r="D12" s="19"/>
      <c r="E12" s="19"/>
    </row>
    <row r="13" spans="1:5" x14ac:dyDescent="0.25">
      <c r="D13" s="19"/>
      <c r="E13" s="19"/>
    </row>
    <row r="14" spans="1:5" x14ac:dyDescent="0.25">
      <c r="D14" s="19"/>
      <c r="E14" s="19"/>
    </row>
    <row r="15" spans="1:5" x14ac:dyDescent="0.25">
      <c r="D15" s="19"/>
      <c r="E15" s="19"/>
    </row>
    <row r="16" spans="1:5" x14ac:dyDescent="0.25">
      <c r="D16" s="19"/>
      <c r="E16" s="19"/>
    </row>
    <row r="17" spans="4:5" x14ac:dyDescent="0.25">
      <c r="D17" s="19"/>
      <c r="E17" s="19"/>
    </row>
    <row r="18" spans="4:5" x14ac:dyDescent="0.25">
      <c r="D18" s="19"/>
      <c r="E18" s="19"/>
    </row>
    <row r="19" spans="4:5" x14ac:dyDescent="0.25">
      <c r="D19" s="19"/>
      <c r="E19" s="19"/>
    </row>
    <row r="20" spans="4:5" x14ac:dyDescent="0.25">
      <c r="D20" s="19"/>
      <c r="E20" s="19"/>
    </row>
    <row r="21" spans="4:5" x14ac:dyDescent="0.25">
      <c r="D21" s="19"/>
      <c r="E21" s="19"/>
    </row>
    <row r="22" spans="4:5" x14ac:dyDescent="0.25">
      <c r="D22" s="19"/>
      <c r="E22" s="19"/>
    </row>
    <row r="23" spans="4:5" x14ac:dyDescent="0.25">
      <c r="D23" s="19"/>
      <c r="E23" s="19"/>
    </row>
    <row r="24" spans="4:5" x14ac:dyDescent="0.25">
      <c r="D24" s="19"/>
      <c r="E24" s="19"/>
    </row>
    <row r="25" spans="4:5" x14ac:dyDescent="0.25">
      <c r="D25" s="19"/>
      <c r="E25" s="19"/>
    </row>
    <row r="26" spans="4:5" x14ac:dyDescent="0.25">
      <c r="D26" s="19"/>
      <c r="E26" s="19"/>
    </row>
    <row r="27" spans="4:5" x14ac:dyDescent="0.25">
      <c r="D27" s="19"/>
      <c r="E27" s="19"/>
    </row>
    <row r="28" spans="4:5" x14ac:dyDescent="0.25">
      <c r="D28" s="19"/>
      <c r="E28" s="19"/>
    </row>
    <row r="29" spans="4:5" x14ac:dyDescent="0.25">
      <c r="D29" s="19"/>
      <c r="E29" s="19"/>
    </row>
    <row r="30" spans="4:5" x14ac:dyDescent="0.25">
      <c r="D30" s="19"/>
      <c r="E30" s="19"/>
    </row>
    <row r="31" spans="4:5" x14ac:dyDescent="0.25">
      <c r="D31" s="19"/>
      <c r="E31" s="19"/>
    </row>
    <row r="32" spans="4:5" x14ac:dyDescent="0.25">
      <c r="D32" s="19"/>
      <c r="E32" s="19"/>
    </row>
    <row r="33" spans="1:5" x14ac:dyDescent="0.25">
      <c r="D33" s="19"/>
      <c r="E33" s="19"/>
    </row>
    <row r="34" spans="1:5" x14ac:dyDescent="0.25">
      <c r="D34" s="19"/>
      <c r="E34" s="19"/>
    </row>
    <row r="35" spans="1:5" x14ac:dyDescent="0.25">
      <c r="D35" s="19"/>
      <c r="E35" s="19"/>
    </row>
    <row r="36" spans="1:5" x14ac:dyDescent="0.25">
      <c r="A36" t="s">
        <v>30</v>
      </c>
      <c r="D36" s="19">
        <f>SUBTOTAL(109,Table1[Fringe Benefits])</f>
        <v>0</v>
      </c>
      <c r="E36" s="19">
        <f>SUBTOTAL(109,Table1[Salary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9C30C8-BCCF-4CFC-9021-772A5A375F33}">
          <x14:formula1>
            <xm:f>Sheet1!$A$1:$A$16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6"/>
  <sheetViews>
    <sheetView workbookViewId="0">
      <selection activeCell="B1" sqref="B1"/>
    </sheetView>
  </sheetViews>
  <sheetFormatPr defaultRowHeight="15" x14ac:dyDescent="0.25"/>
  <cols>
    <col min="1" max="1" width="64.28515625" customWidth="1"/>
    <col min="2" max="2" width="27.28515625" customWidth="1"/>
    <col min="3" max="3" width="23.7109375" customWidth="1"/>
  </cols>
  <sheetData>
    <row r="1" spans="1:3" x14ac:dyDescent="0.25">
      <c r="A1" t="s">
        <v>31</v>
      </c>
      <c r="B1" t="s">
        <v>26</v>
      </c>
      <c r="C1" t="s">
        <v>32</v>
      </c>
    </row>
    <row r="2" spans="1:3" x14ac:dyDescent="0.25">
      <c r="C2" s="19"/>
    </row>
    <row r="3" spans="1:3" x14ac:dyDescent="0.25">
      <c r="C3" s="19"/>
    </row>
    <row r="4" spans="1:3" x14ac:dyDescent="0.25">
      <c r="C4" s="19"/>
    </row>
    <row r="5" spans="1:3" x14ac:dyDescent="0.25">
      <c r="C5" s="19"/>
    </row>
    <row r="6" spans="1:3" x14ac:dyDescent="0.25">
      <c r="C6" s="19"/>
    </row>
    <row r="7" spans="1:3" x14ac:dyDescent="0.25">
      <c r="C7" s="19"/>
    </row>
    <row r="8" spans="1:3" x14ac:dyDescent="0.25">
      <c r="C8" s="19"/>
    </row>
    <row r="9" spans="1:3" x14ac:dyDescent="0.25">
      <c r="C9" s="19"/>
    </row>
    <row r="10" spans="1:3" x14ac:dyDescent="0.25">
      <c r="C10" s="19"/>
    </row>
    <row r="11" spans="1:3" x14ac:dyDescent="0.25">
      <c r="C11" s="19"/>
    </row>
    <row r="12" spans="1:3" x14ac:dyDescent="0.25">
      <c r="C12" s="19"/>
    </row>
    <row r="13" spans="1:3" x14ac:dyDescent="0.25">
      <c r="C13" s="19"/>
    </row>
    <row r="14" spans="1:3" x14ac:dyDescent="0.25">
      <c r="C14" s="19"/>
    </row>
    <row r="15" spans="1:3" x14ac:dyDescent="0.25">
      <c r="C15" s="19"/>
    </row>
    <row r="16" spans="1:3" x14ac:dyDescent="0.25">
      <c r="C16" s="19"/>
    </row>
    <row r="17" spans="3:3" x14ac:dyDescent="0.25">
      <c r="C17" s="19"/>
    </row>
    <row r="18" spans="3:3" x14ac:dyDescent="0.25">
      <c r="C18" s="19"/>
    </row>
    <row r="19" spans="3:3" x14ac:dyDescent="0.25">
      <c r="C19" s="19"/>
    </row>
    <row r="20" spans="3:3" x14ac:dyDescent="0.25">
      <c r="C20" s="19"/>
    </row>
    <row r="21" spans="3:3" x14ac:dyDescent="0.25">
      <c r="C21" s="19"/>
    </row>
    <row r="22" spans="3:3" x14ac:dyDescent="0.25">
      <c r="C22" s="19"/>
    </row>
    <row r="23" spans="3:3" x14ac:dyDescent="0.25">
      <c r="C23" s="19"/>
    </row>
    <row r="24" spans="3:3" x14ac:dyDescent="0.25">
      <c r="C24" s="19"/>
    </row>
    <row r="25" spans="3:3" x14ac:dyDescent="0.25">
      <c r="C25" s="19"/>
    </row>
    <row r="26" spans="3:3" x14ac:dyDescent="0.25">
      <c r="C26" s="19"/>
    </row>
    <row r="27" spans="3:3" x14ac:dyDescent="0.25">
      <c r="C27" s="19"/>
    </row>
    <row r="28" spans="3:3" x14ac:dyDescent="0.25">
      <c r="C28" s="19"/>
    </row>
    <row r="29" spans="3:3" x14ac:dyDescent="0.25">
      <c r="C29" s="19"/>
    </row>
    <row r="30" spans="3:3" x14ac:dyDescent="0.25">
      <c r="C30" s="19"/>
    </row>
    <row r="31" spans="3:3" x14ac:dyDescent="0.25">
      <c r="C31" s="19"/>
    </row>
    <row r="32" spans="3:3" x14ac:dyDescent="0.25">
      <c r="C32" s="19"/>
    </row>
    <row r="33" spans="1:3" x14ac:dyDescent="0.25">
      <c r="C33" s="19"/>
    </row>
    <row r="34" spans="1:3" x14ac:dyDescent="0.25">
      <c r="C34" s="19"/>
    </row>
    <row r="35" spans="1:3" x14ac:dyDescent="0.25">
      <c r="C35" s="19"/>
    </row>
    <row r="36" spans="1:3" x14ac:dyDescent="0.25">
      <c r="A36" t="s">
        <v>30</v>
      </c>
      <c r="C36" s="20">
        <f>SUBTOTAL(109,Table2[Amount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B2E971-457A-4D67-8EC6-1A608F063FC8}">
          <x14:formula1>
            <xm:f>Sheet1!$A$1:$A$16</xm:f>
          </x14:formula1>
          <xm:sqref>B2:B35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36"/>
  <sheetViews>
    <sheetView workbookViewId="0">
      <selection activeCell="B2" sqref="B2:B35"/>
    </sheetView>
  </sheetViews>
  <sheetFormatPr defaultRowHeight="15" x14ac:dyDescent="0.25"/>
  <cols>
    <col min="1" max="2" width="64.28515625" customWidth="1"/>
    <col min="3" max="3" width="17.140625" customWidth="1"/>
    <col min="4" max="4" width="9.140625" customWidth="1"/>
  </cols>
  <sheetData>
    <row r="1" spans="1:3" x14ac:dyDescent="0.25">
      <c r="A1" t="s">
        <v>33</v>
      </c>
      <c r="B1" t="s">
        <v>26</v>
      </c>
      <c r="C1" t="s">
        <v>32</v>
      </c>
    </row>
    <row r="2" spans="1:3" x14ac:dyDescent="0.25">
      <c r="C2" s="19"/>
    </row>
    <row r="3" spans="1:3" x14ac:dyDescent="0.25">
      <c r="C3" s="19"/>
    </row>
    <row r="4" spans="1:3" x14ac:dyDescent="0.25">
      <c r="C4" s="19"/>
    </row>
    <row r="5" spans="1:3" x14ac:dyDescent="0.25">
      <c r="C5" s="19"/>
    </row>
    <row r="6" spans="1:3" x14ac:dyDescent="0.25">
      <c r="C6" s="19"/>
    </row>
    <row r="7" spans="1:3" x14ac:dyDescent="0.25">
      <c r="C7" s="19"/>
    </row>
    <row r="8" spans="1:3" x14ac:dyDescent="0.25">
      <c r="C8" s="19"/>
    </row>
    <row r="9" spans="1:3" x14ac:dyDescent="0.25">
      <c r="C9" s="19"/>
    </row>
    <row r="10" spans="1:3" x14ac:dyDescent="0.25">
      <c r="C10" s="19"/>
    </row>
    <row r="11" spans="1:3" x14ac:dyDescent="0.25">
      <c r="C11" s="19"/>
    </row>
    <row r="12" spans="1:3" x14ac:dyDescent="0.25">
      <c r="C12" s="19"/>
    </row>
    <row r="13" spans="1:3" x14ac:dyDescent="0.25">
      <c r="C13" s="19"/>
    </row>
    <row r="14" spans="1:3" x14ac:dyDescent="0.25">
      <c r="C14" s="19"/>
    </row>
    <row r="15" spans="1:3" x14ac:dyDescent="0.25">
      <c r="C15" s="19"/>
    </row>
    <row r="16" spans="1:3" x14ac:dyDescent="0.25">
      <c r="C16" s="19"/>
    </row>
    <row r="17" spans="3:3" x14ac:dyDescent="0.25">
      <c r="C17" s="19"/>
    </row>
    <row r="18" spans="3:3" x14ac:dyDescent="0.25">
      <c r="C18" s="19"/>
    </row>
    <row r="19" spans="3:3" x14ac:dyDescent="0.25">
      <c r="C19" s="19"/>
    </row>
    <row r="20" spans="3:3" x14ac:dyDescent="0.25">
      <c r="C20" s="19"/>
    </row>
    <row r="21" spans="3:3" x14ac:dyDescent="0.25">
      <c r="C21" s="19"/>
    </row>
    <row r="22" spans="3:3" x14ac:dyDescent="0.25">
      <c r="C22" s="19"/>
    </row>
    <row r="23" spans="3:3" x14ac:dyDescent="0.25">
      <c r="C23" s="19"/>
    </row>
    <row r="24" spans="3:3" x14ac:dyDescent="0.25">
      <c r="C24" s="19"/>
    </row>
    <row r="25" spans="3:3" x14ac:dyDescent="0.25">
      <c r="C25" s="19"/>
    </row>
    <row r="26" spans="3:3" x14ac:dyDescent="0.25">
      <c r="C26" s="19"/>
    </row>
    <row r="27" spans="3:3" x14ac:dyDescent="0.25">
      <c r="C27" s="19"/>
    </row>
    <row r="28" spans="3:3" x14ac:dyDescent="0.25">
      <c r="C28" s="19"/>
    </row>
    <row r="29" spans="3:3" x14ac:dyDescent="0.25">
      <c r="C29" s="19"/>
    </row>
    <row r="30" spans="3:3" x14ac:dyDescent="0.25">
      <c r="C30" s="19"/>
    </row>
    <row r="31" spans="3:3" x14ac:dyDescent="0.25">
      <c r="C31" s="19"/>
    </row>
    <row r="32" spans="3:3" x14ac:dyDescent="0.25">
      <c r="C32" s="19"/>
    </row>
    <row r="33" spans="1:3" x14ac:dyDescent="0.25">
      <c r="C33" s="19"/>
    </row>
    <row r="34" spans="1:3" x14ac:dyDescent="0.25">
      <c r="C34" s="19"/>
    </row>
    <row r="35" spans="1:3" x14ac:dyDescent="0.25">
      <c r="C35" s="19"/>
    </row>
    <row r="36" spans="1:3" x14ac:dyDescent="0.25">
      <c r="A36" t="s">
        <v>30</v>
      </c>
      <c r="C36" s="20">
        <f>SUBTOTAL(9,Table3[Amount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8BE830-DBA5-4E30-B31C-3B465E2BBC0E}">
          <x14:formula1>
            <xm:f>Sheet1!$A$1:$A$16</xm:f>
          </x14:formula1>
          <xm:sqref>B2:B35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36"/>
  <sheetViews>
    <sheetView workbookViewId="0">
      <selection activeCell="A10" sqref="A10"/>
    </sheetView>
  </sheetViews>
  <sheetFormatPr defaultRowHeight="15" x14ac:dyDescent="0.25"/>
  <cols>
    <col min="1" max="1" width="43.5703125" customWidth="1"/>
    <col min="2" max="2" width="35.7109375" customWidth="1"/>
    <col min="3" max="3" width="11.85546875" customWidth="1"/>
    <col min="4" max="4" width="32.140625" customWidth="1"/>
    <col min="5" max="5" width="17.140625" customWidth="1"/>
  </cols>
  <sheetData>
    <row r="1" spans="1:5" x14ac:dyDescent="0.25">
      <c r="A1" t="s">
        <v>34</v>
      </c>
      <c r="B1" t="s">
        <v>35</v>
      </c>
      <c r="C1" t="s">
        <v>36</v>
      </c>
      <c r="D1" t="s">
        <v>26</v>
      </c>
      <c r="E1" t="s">
        <v>32</v>
      </c>
    </row>
    <row r="2" spans="1:5" x14ac:dyDescent="0.25">
      <c r="E2" s="19"/>
    </row>
    <row r="3" spans="1:5" x14ac:dyDescent="0.25">
      <c r="E3" s="19"/>
    </row>
    <row r="4" spans="1:5" x14ac:dyDescent="0.25">
      <c r="E4" s="19"/>
    </row>
    <row r="5" spans="1:5" x14ac:dyDescent="0.25">
      <c r="E5" s="19"/>
    </row>
    <row r="6" spans="1:5" x14ac:dyDescent="0.25">
      <c r="E6" s="19"/>
    </row>
    <row r="7" spans="1:5" x14ac:dyDescent="0.25">
      <c r="E7" s="19"/>
    </row>
    <row r="8" spans="1:5" x14ac:dyDescent="0.25">
      <c r="E8" s="19"/>
    </row>
    <row r="9" spans="1:5" x14ac:dyDescent="0.25">
      <c r="E9" s="19"/>
    </row>
    <row r="10" spans="1:5" x14ac:dyDescent="0.25">
      <c r="E10" s="19"/>
    </row>
    <row r="11" spans="1:5" x14ac:dyDescent="0.25">
      <c r="E11" s="19"/>
    </row>
    <row r="12" spans="1:5" x14ac:dyDescent="0.25">
      <c r="E12" s="19"/>
    </row>
    <row r="13" spans="1:5" x14ac:dyDescent="0.25">
      <c r="E13" s="19"/>
    </row>
    <row r="14" spans="1:5" x14ac:dyDescent="0.25">
      <c r="E14" s="19"/>
    </row>
    <row r="15" spans="1:5" x14ac:dyDescent="0.25">
      <c r="E15" s="19"/>
    </row>
    <row r="16" spans="1:5" x14ac:dyDescent="0.25">
      <c r="E16" s="19"/>
    </row>
    <row r="17" spans="5:5" x14ac:dyDescent="0.25">
      <c r="E17" s="19"/>
    </row>
    <row r="18" spans="5:5" x14ac:dyDescent="0.25">
      <c r="E18" s="19"/>
    </row>
    <row r="19" spans="5:5" x14ac:dyDescent="0.25">
      <c r="E19" s="19"/>
    </row>
    <row r="20" spans="5:5" x14ac:dyDescent="0.25">
      <c r="E20" s="19"/>
    </row>
    <row r="21" spans="5:5" x14ac:dyDescent="0.25">
      <c r="E21" s="19"/>
    </row>
    <row r="22" spans="5:5" x14ac:dyDescent="0.25">
      <c r="E22" s="19"/>
    </row>
    <row r="23" spans="5:5" x14ac:dyDescent="0.25">
      <c r="E23" s="19"/>
    </row>
    <row r="24" spans="5:5" x14ac:dyDescent="0.25">
      <c r="E24" s="19"/>
    </row>
    <row r="25" spans="5:5" x14ac:dyDescent="0.25">
      <c r="E25" s="19"/>
    </row>
    <row r="26" spans="5:5" x14ac:dyDescent="0.25">
      <c r="E26" s="19"/>
    </row>
    <row r="27" spans="5:5" x14ac:dyDescent="0.25">
      <c r="E27" s="19"/>
    </row>
    <row r="28" spans="5:5" x14ac:dyDescent="0.25">
      <c r="E28" s="19"/>
    </row>
    <row r="29" spans="5:5" x14ac:dyDescent="0.25">
      <c r="E29" s="19"/>
    </row>
    <row r="30" spans="5:5" x14ac:dyDescent="0.25">
      <c r="E30" s="19"/>
    </row>
    <row r="31" spans="5:5" x14ac:dyDescent="0.25">
      <c r="E31" s="19"/>
    </row>
    <row r="32" spans="5:5" x14ac:dyDescent="0.25">
      <c r="E32" s="19"/>
    </row>
    <row r="33" spans="1:5" x14ac:dyDescent="0.25">
      <c r="E33" s="19"/>
    </row>
    <row r="34" spans="1:5" x14ac:dyDescent="0.25">
      <c r="E34" s="19"/>
    </row>
    <row r="35" spans="1:5" x14ac:dyDescent="0.25">
      <c r="E35" s="19"/>
    </row>
    <row r="36" spans="1:5" x14ac:dyDescent="0.25">
      <c r="A36" t="s">
        <v>30</v>
      </c>
      <c r="C36">
        <f>SUBTOTAL(109,Table4['# of Miles])</f>
        <v>0</v>
      </c>
      <c r="E36" s="2">
        <f>SUBTOTAL(109,Table4[Amount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BF81BC-3F07-490E-BA15-2DE618944873}">
          <x14:formula1>
            <xm:f>Sheet1!$A$1:$A$16</xm:f>
          </x14:formula1>
          <xm:sqref>D2:D35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36"/>
  <sheetViews>
    <sheetView workbookViewId="0"/>
  </sheetViews>
  <sheetFormatPr defaultRowHeight="15" x14ac:dyDescent="0.25"/>
  <cols>
    <col min="1" max="1" width="64.28515625" customWidth="1"/>
    <col min="2" max="2" width="41.85546875" customWidth="1"/>
    <col min="3" max="3" width="23.140625" customWidth="1"/>
  </cols>
  <sheetData>
    <row r="1" spans="1:3" x14ac:dyDescent="0.25">
      <c r="A1" t="s">
        <v>31</v>
      </c>
      <c r="B1" t="s">
        <v>26</v>
      </c>
      <c r="C1" t="s">
        <v>32</v>
      </c>
    </row>
    <row r="2" spans="1:3" x14ac:dyDescent="0.25">
      <c r="C2" s="19"/>
    </row>
    <row r="3" spans="1:3" x14ac:dyDescent="0.25">
      <c r="C3" s="19"/>
    </row>
    <row r="4" spans="1:3" x14ac:dyDescent="0.25">
      <c r="C4" s="19"/>
    </row>
    <row r="5" spans="1:3" x14ac:dyDescent="0.25">
      <c r="C5" s="19"/>
    </row>
    <row r="6" spans="1:3" x14ac:dyDescent="0.25">
      <c r="C6" s="19"/>
    </row>
    <row r="7" spans="1:3" x14ac:dyDescent="0.25">
      <c r="C7" s="19"/>
    </row>
    <row r="8" spans="1:3" x14ac:dyDescent="0.25">
      <c r="C8" s="19"/>
    </row>
    <row r="9" spans="1:3" x14ac:dyDescent="0.25">
      <c r="C9" s="19"/>
    </row>
    <row r="10" spans="1:3" x14ac:dyDescent="0.25">
      <c r="C10" s="19"/>
    </row>
    <row r="11" spans="1:3" x14ac:dyDescent="0.25">
      <c r="C11" s="19"/>
    </row>
    <row r="12" spans="1:3" x14ac:dyDescent="0.25">
      <c r="C12" s="19"/>
    </row>
    <row r="13" spans="1:3" x14ac:dyDescent="0.25">
      <c r="C13" s="19"/>
    </row>
    <row r="14" spans="1:3" x14ac:dyDescent="0.25">
      <c r="C14" s="19"/>
    </row>
    <row r="15" spans="1:3" x14ac:dyDescent="0.25">
      <c r="C15" s="19"/>
    </row>
    <row r="16" spans="1:3" x14ac:dyDescent="0.25">
      <c r="C16" s="19"/>
    </row>
    <row r="17" spans="3:3" x14ac:dyDescent="0.25">
      <c r="C17" s="19"/>
    </row>
    <row r="18" spans="3:3" x14ac:dyDescent="0.25">
      <c r="C18" s="19"/>
    </row>
    <row r="19" spans="3:3" x14ac:dyDescent="0.25">
      <c r="C19" s="19"/>
    </row>
    <row r="20" spans="3:3" x14ac:dyDescent="0.25">
      <c r="C20" s="19"/>
    </row>
    <row r="21" spans="3:3" x14ac:dyDescent="0.25">
      <c r="C21" s="19"/>
    </row>
    <row r="22" spans="3:3" x14ac:dyDescent="0.25">
      <c r="C22" s="19"/>
    </row>
    <row r="23" spans="3:3" x14ac:dyDescent="0.25">
      <c r="C23" s="19"/>
    </row>
    <row r="24" spans="3:3" x14ac:dyDescent="0.25">
      <c r="C24" s="19"/>
    </row>
    <row r="25" spans="3:3" x14ac:dyDescent="0.25">
      <c r="C25" s="19"/>
    </row>
    <row r="26" spans="3:3" x14ac:dyDescent="0.25">
      <c r="C26" s="19"/>
    </row>
    <row r="27" spans="3:3" x14ac:dyDescent="0.25">
      <c r="C27" s="19"/>
    </row>
    <row r="28" spans="3:3" x14ac:dyDescent="0.25">
      <c r="C28" s="19"/>
    </row>
    <row r="29" spans="3:3" x14ac:dyDescent="0.25">
      <c r="C29" s="19"/>
    </row>
    <row r="30" spans="3:3" x14ac:dyDescent="0.25">
      <c r="C30" s="19"/>
    </row>
    <row r="31" spans="3:3" x14ac:dyDescent="0.25">
      <c r="C31" s="19"/>
    </row>
    <row r="32" spans="3:3" x14ac:dyDescent="0.25">
      <c r="C32" s="19"/>
    </row>
    <row r="33" spans="1:3" x14ac:dyDescent="0.25">
      <c r="C33" s="19"/>
    </row>
    <row r="34" spans="1:3" x14ac:dyDescent="0.25">
      <c r="C34" s="19"/>
    </row>
    <row r="35" spans="1:3" x14ac:dyDescent="0.25">
      <c r="C35" s="19"/>
    </row>
    <row r="36" spans="1:3" x14ac:dyDescent="0.25">
      <c r="A36" t="s">
        <v>30</v>
      </c>
      <c r="C36" s="19">
        <f>SUBTOTAL(109,Table5[Amount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1550EE-0C13-408C-AE6E-502010781652}">
          <x14:formula1>
            <xm:f>Sheet1!$A$1:$A$16</xm:f>
          </x14:formula1>
          <xm:sqref>B2:B35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36"/>
  <sheetViews>
    <sheetView workbookViewId="0">
      <selection activeCell="B2" sqref="B2"/>
    </sheetView>
  </sheetViews>
  <sheetFormatPr defaultRowHeight="15" x14ac:dyDescent="0.25"/>
  <cols>
    <col min="1" max="1" width="63.140625" customWidth="1"/>
    <col min="2" max="2" width="42.42578125" customWidth="1"/>
    <col min="3" max="3" width="24.7109375" customWidth="1"/>
  </cols>
  <sheetData>
    <row r="1" spans="1:3" x14ac:dyDescent="0.25">
      <c r="A1" t="s">
        <v>37</v>
      </c>
      <c r="B1" t="s">
        <v>26</v>
      </c>
      <c r="C1" t="s">
        <v>32</v>
      </c>
    </row>
    <row r="2" spans="1:3" x14ac:dyDescent="0.25">
      <c r="C2" s="19"/>
    </row>
    <row r="3" spans="1:3" x14ac:dyDescent="0.25">
      <c r="C3" s="19"/>
    </row>
    <row r="4" spans="1:3" x14ac:dyDescent="0.25">
      <c r="C4" s="19"/>
    </row>
    <row r="5" spans="1:3" x14ac:dyDescent="0.25">
      <c r="C5" s="19"/>
    </row>
    <row r="6" spans="1:3" x14ac:dyDescent="0.25">
      <c r="C6" s="19"/>
    </row>
    <row r="7" spans="1:3" x14ac:dyDescent="0.25">
      <c r="C7" s="19"/>
    </row>
    <row r="8" spans="1:3" x14ac:dyDescent="0.25">
      <c r="C8" s="19"/>
    </row>
    <row r="9" spans="1:3" x14ac:dyDescent="0.25">
      <c r="C9" s="19"/>
    </row>
    <row r="10" spans="1:3" x14ac:dyDescent="0.25">
      <c r="C10" s="19"/>
    </row>
    <row r="11" spans="1:3" x14ac:dyDescent="0.25">
      <c r="C11" s="19"/>
    </row>
    <row r="12" spans="1:3" x14ac:dyDescent="0.25">
      <c r="C12" s="19"/>
    </row>
    <row r="13" spans="1:3" x14ac:dyDescent="0.25">
      <c r="C13" s="19"/>
    </row>
    <row r="14" spans="1:3" x14ac:dyDescent="0.25">
      <c r="C14" s="19"/>
    </row>
    <row r="15" spans="1:3" x14ac:dyDescent="0.25">
      <c r="C15" s="19"/>
    </row>
    <row r="16" spans="1:3" x14ac:dyDescent="0.25">
      <c r="C16" s="19"/>
    </row>
    <row r="17" spans="3:3" x14ac:dyDescent="0.25">
      <c r="C17" s="19"/>
    </row>
    <row r="18" spans="3:3" x14ac:dyDescent="0.25">
      <c r="C18" s="19"/>
    </row>
    <row r="19" spans="3:3" x14ac:dyDescent="0.25">
      <c r="C19" s="19"/>
    </row>
    <row r="20" spans="3:3" x14ac:dyDescent="0.25">
      <c r="C20" s="19"/>
    </row>
    <row r="21" spans="3:3" x14ac:dyDescent="0.25">
      <c r="C21" s="19"/>
    </row>
    <row r="22" spans="3:3" x14ac:dyDescent="0.25">
      <c r="C22" s="19"/>
    </row>
    <row r="23" spans="3:3" x14ac:dyDescent="0.25">
      <c r="C23" s="19"/>
    </row>
    <row r="24" spans="3:3" x14ac:dyDescent="0.25">
      <c r="C24" s="19"/>
    </row>
    <row r="25" spans="3:3" x14ac:dyDescent="0.25">
      <c r="C25" s="19"/>
    </row>
    <row r="26" spans="3:3" x14ac:dyDescent="0.25">
      <c r="C26" s="19"/>
    </row>
    <row r="27" spans="3:3" x14ac:dyDescent="0.25">
      <c r="C27" s="19"/>
    </row>
    <row r="28" spans="3:3" x14ac:dyDescent="0.25">
      <c r="C28" s="19"/>
    </row>
    <row r="29" spans="3:3" x14ac:dyDescent="0.25">
      <c r="C29" s="19"/>
    </row>
    <row r="30" spans="3:3" x14ac:dyDescent="0.25">
      <c r="C30" s="19"/>
    </row>
    <row r="31" spans="3:3" x14ac:dyDescent="0.25">
      <c r="C31" s="19"/>
    </row>
    <row r="32" spans="3:3" x14ac:dyDescent="0.25">
      <c r="C32" s="19"/>
    </row>
    <row r="33" spans="1:3" x14ac:dyDescent="0.25">
      <c r="C33" s="19"/>
    </row>
    <row r="34" spans="1:3" x14ac:dyDescent="0.25">
      <c r="C34" s="19"/>
    </row>
    <row r="35" spans="1:3" x14ac:dyDescent="0.25">
      <c r="C35" s="19"/>
    </row>
    <row r="36" spans="1:3" x14ac:dyDescent="0.25">
      <c r="A36" t="s">
        <v>30</v>
      </c>
      <c r="C36" s="19">
        <f>SUBTOTAL(109,Table6[Amount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9AA7D8-6ED6-4560-BD74-4266090D93F0}">
          <x14:formula1>
            <xm:f>Sheet1!$A$1:$A$16</xm:f>
          </x14:formula1>
          <xm:sqref>B2:B35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36"/>
  <sheetViews>
    <sheetView workbookViewId="0">
      <selection activeCell="B17" sqref="B17"/>
    </sheetView>
  </sheetViews>
  <sheetFormatPr defaultRowHeight="15" x14ac:dyDescent="0.25"/>
  <cols>
    <col min="1" max="1" width="64.28515625" customWidth="1"/>
    <col min="2" max="3" width="35.7109375" customWidth="1"/>
    <col min="4" max="4" width="17.140625" customWidth="1"/>
  </cols>
  <sheetData>
    <row r="1" spans="1:4" x14ac:dyDescent="0.25">
      <c r="A1" t="s">
        <v>34</v>
      </c>
      <c r="B1" t="s">
        <v>38</v>
      </c>
      <c r="C1" t="s">
        <v>26</v>
      </c>
      <c r="D1" t="s">
        <v>32</v>
      </c>
    </row>
    <row r="2" spans="1:4" x14ac:dyDescent="0.25">
      <c r="D2" s="19"/>
    </row>
    <row r="3" spans="1:4" x14ac:dyDescent="0.25">
      <c r="D3" s="19"/>
    </row>
    <row r="4" spans="1:4" x14ac:dyDescent="0.25">
      <c r="D4" s="19"/>
    </row>
    <row r="5" spans="1:4" x14ac:dyDescent="0.25">
      <c r="D5" s="19"/>
    </row>
    <row r="6" spans="1:4" x14ac:dyDescent="0.25">
      <c r="D6" s="19"/>
    </row>
    <row r="7" spans="1:4" x14ac:dyDescent="0.25">
      <c r="D7" s="19"/>
    </row>
    <row r="8" spans="1:4" x14ac:dyDescent="0.25">
      <c r="D8" s="19"/>
    </row>
    <row r="9" spans="1:4" x14ac:dyDescent="0.25">
      <c r="D9" s="19"/>
    </row>
    <row r="10" spans="1:4" x14ac:dyDescent="0.25">
      <c r="D10" s="19"/>
    </row>
    <row r="11" spans="1:4" x14ac:dyDescent="0.25">
      <c r="D11" s="19"/>
    </row>
    <row r="12" spans="1:4" x14ac:dyDescent="0.25">
      <c r="D12" s="19"/>
    </row>
    <row r="13" spans="1:4" x14ac:dyDescent="0.25">
      <c r="D13" s="19"/>
    </row>
    <row r="14" spans="1:4" x14ac:dyDescent="0.25">
      <c r="D14" s="19"/>
    </row>
    <row r="15" spans="1:4" x14ac:dyDescent="0.25">
      <c r="D15" s="19"/>
    </row>
    <row r="16" spans="1:4" x14ac:dyDescent="0.25">
      <c r="D16" s="19"/>
    </row>
    <row r="17" spans="4:4" x14ac:dyDescent="0.25">
      <c r="D17" s="19"/>
    </row>
    <row r="18" spans="4:4" x14ac:dyDescent="0.25">
      <c r="D18" s="19"/>
    </row>
    <row r="19" spans="4:4" x14ac:dyDescent="0.25">
      <c r="D19" s="19"/>
    </row>
    <row r="20" spans="4:4" x14ac:dyDescent="0.25">
      <c r="D20" s="19"/>
    </row>
    <row r="21" spans="4:4" x14ac:dyDescent="0.25">
      <c r="D21" s="19"/>
    </row>
    <row r="22" spans="4:4" x14ac:dyDescent="0.25">
      <c r="D22" s="19"/>
    </row>
    <row r="23" spans="4:4" x14ac:dyDescent="0.25">
      <c r="D23" s="19"/>
    </row>
    <row r="24" spans="4:4" x14ac:dyDescent="0.25">
      <c r="D24" s="19"/>
    </row>
    <row r="25" spans="4:4" x14ac:dyDescent="0.25">
      <c r="D25" s="19"/>
    </row>
    <row r="26" spans="4:4" x14ac:dyDescent="0.25">
      <c r="D26" s="19"/>
    </row>
    <row r="27" spans="4:4" x14ac:dyDescent="0.25">
      <c r="D27" s="19"/>
    </row>
    <row r="28" spans="4:4" x14ac:dyDescent="0.25">
      <c r="D28" s="19"/>
    </row>
    <row r="29" spans="4:4" x14ac:dyDescent="0.25">
      <c r="D29" s="19"/>
    </row>
    <row r="30" spans="4:4" x14ac:dyDescent="0.25">
      <c r="D30" s="19"/>
    </row>
    <row r="31" spans="4:4" x14ac:dyDescent="0.25">
      <c r="D31" s="19"/>
    </row>
    <row r="32" spans="4:4" x14ac:dyDescent="0.25">
      <c r="D32" s="19"/>
    </row>
    <row r="33" spans="1:4" x14ac:dyDescent="0.25">
      <c r="D33" s="19"/>
    </row>
    <row r="34" spans="1:4" x14ac:dyDescent="0.25">
      <c r="D34" s="19"/>
    </row>
    <row r="35" spans="1:4" x14ac:dyDescent="0.25">
      <c r="D35" s="19"/>
    </row>
    <row r="36" spans="1:4" x14ac:dyDescent="0.25">
      <c r="A36" t="s">
        <v>30</v>
      </c>
      <c r="D36" s="19">
        <f>SUBTOTAL(109,Table7[Amount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22C1AA-A2D8-4C34-B379-F8B0327D3CA1}">
          <x14:formula1>
            <xm:f>Sheet1!$A$1:$A$16</xm:f>
          </x14:formula1>
          <xm:sqref>C2:C35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2"/>
  <sheetViews>
    <sheetView workbookViewId="0">
      <selection activeCell="D1" sqref="D1:D2"/>
    </sheetView>
  </sheetViews>
  <sheetFormatPr defaultRowHeight="15" x14ac:dyDescent="0.25"/>
  <cols>
    <col min="1" max="1" width="20.7109375" bestFit="1" customWidth="1"/>
    <col min="2" max="2" width="12.42578125" customWidth="1"/>
    <col min="3" max="4" width="43.5703125" customWidth="1"/>
    <col min="5" max="5" width="14.7109375" bestFit="1" customWidth="1"/>
  </cols>
  <sheetData>
    <row r="1" spans="1:5" x14ac:dyDescent="0.25">
      <c r="A1" t="s">
        <v>39</v>
      </c>
      <c r="B1" t="s">
        <v>40</v>
      </c>
      <c r="C1" t="s">
        <v>31</v>
      </c>
      <c r="D1" t="s">
        <v>26</v>
      </c>
      <c r="E1" t="s">
        <v>32</v>
      </c>
    </row>
    <row r="2" spans="1:5" x14ac:dyDescent="0.25">
      <c r="E2" s="19"/>
    </row>
    <row r="3" spans="1:5" x14ac:dyDescent="0.25">
      <c r="E3" s="19"/>
    </row>
    <row r="4" spans="1:5" x14ac:dyDescent="0.25">
      <c r="E4" s="19"/>
    </row>
    <row r="5" spans="1:5" x14ac:dyDescent="0.25">
      <c r="E5" s="19"/>
    </row>
    <row r="6" spans="1:5" x14ac:dyDescent="0.25">
      <c r="E6" s="19"/>
    </row>
    <row r="7" spans="1:5" x14ac:dyDescent="0.25">
      <c r="E7" s="19"/>
    </row>
    <row r="8" spans="1:5" x14ac:dyDescent="0.25">
      <c r="E8" s="19"/>
    </row>
    <row r="9" spans="1:5" x14ac:dyDescent="0.25">
      <c r="E9" s="19"/>
    </row>
    <row r="10" spans="1:5" x14ac:dyDescent="0.25">
      <c r="E10" s="19"/>
    </row>
    <row r="11" spans="1:5" x14ac:dyDescent="0.25">
      <c r="E11" s="19"/>
    </row>
    <row r="12" spans="1:5" x14ac:dyDescent="0.25">
      <c r="E12" s="19"/>
    </row>
    <row r="13" spans="1:5" x14ac:dyDescent="0.25">
      <c r="E13" s="19"/>
    </row>
    <row r="14" spans="1:5" x14ac:dyDescent="0.25">
      <c r="E14" s="19"/>
    </row>
    <row r="15" spans="1:5" x14ac:dyDescent="0.25">
      <c r="E15" s="19"/>
    </row>
    <row r="16" spans="1:5" x14ac:dyDescent="0.25">
      <c r="E16" s="19"/>
    </row>
    <row r="17" spans="1:5" x14ac:dyDescent="0.25">
      <c r="E17" s="19"/>
    </row>
    <row r="18" spans="1:5" x14ac:dyDescent="0.25">
      <c r="E18" s="19"/>
    </row>
    <row r="19" spans="1:5" x14ac:dyDescent="0.25">
      <c r="E19" s="19"/>
    </row>
    <row r="20" spans="1:5" x14ac:dyDescent="0.25">
      <c r="E20" s="19"/>
    </row>
    <row r="21" spans="1:5" x14ac:dyDescent="0.25">
      <c r="E21" s="19"/>
    </row>
    <row r="22" spans="1:5" x14ac:dyDescent="0.25">
      <c r="A22" t="s">
        <v>30</v>
      </c>
      <c r="E22" s="20">
        <f>SUBTOTAL(109,Table10[Amount Paid])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A6136E-A777-4E02-9570-176606CFB85A}">
          <x14:formula1>
            <xm:f>Sheet1!$A$1:$A$16</xm:f>
          </x14:formula1>
          <xm:sqref>D2:D21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5CA4E3-7FF5-466D-AFC0-30A2359429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6BA3A-C9C1-4364-9F37-7CFF98967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29A10E-9479-45F7-BDD7-6602E045F157}">
  <ds:schemaRefs>
    <ds:schemaRef ds:uri="http://schemas.microsoft.com/office/2006/metadata/properties"/>
    <ds:schemaRef ds:uri="http://schemas.microsoft.com/office/infopath/2007/PartnerControls"/>
    <ds:schemaRef ds:uri="7532c155-e1cb-42a2-b710-8d3f48b81afc"/>
    <ds:schemaRef ds:uri="377d2592-5041-419b-a5a7-869178a8e9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Report</vt:lpstr>
      <vt:lpstr>Salary &amp; Fringe</vt:lpstr>
      <vt:lpstr>Bldg. Occupancy</vt:lpstr>
      <vt:lpstr>Prof. Services</vt:lpstr>
      <vt:lpstr>Employee Travel</vt:lpstr>
      <vt:lpstr>Equipment</vt:lpstr>
      <vt:lpstr>Supplies</vt:lpstr>
      <vt:lpstr>Staff Training</vt:lpstr>
      <vt:lpstr>Incidentals</vt:lpstr>
      <vt:lpstr>Insurance</vt:lpstr>
      <vt:lpstr>Interest</vt:lpstr>
      <vt:lpstr>Sheet1</vt:lpstr>
      <vt:lpstr>Report!Print_Area</vt:lpstr>
    </vt:vector>
  </TitlesOfParts>
  <Manager/>
  <Company>LSF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Perez</dc:creator>
  <cp:keywords/>
  <dc:description/>
  <cp:lastModifiedBy>Princess Bordeaux Bartolazo</cp:lastModifiedBy>
  <cp:revision/>
  <dcterms:created xsi:type="dcterms:W3CDTF">2016-05-24T20:01:06Z</dcterms:created>
  <dcterms:modified xsi:type="dcterms:W3CDTF">2025-07-16T00:46:35Z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4366400</vt:r8>
  </property>
  <property fmtid="{D5CDD505-2E9C-101B-9397-08002B2CF9AE}" pid="4" name="MediaServiceImageTags">
    <vt:lpwstr/>
  </property>
</Properties>
</file>