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4. Incorporated Documents\"/>
    </mc:Choice>
  </mc:AlternateContent>
  <xr:revisionPtr revIDLastSave="0" documentId="13_ncr:1_{3B3BED39-D6A4-4BB9-8625-B1C39A61346D}" xr6:coauthVersionLast="47" xr6:coauthVersionMax="47" xr10:uidLastSave="{00000000-0000-0000-0000-000000000000}"/>
  <workbookProtection workbookPassword="CB5F" lockStructure="1"/>
  <bookViews>
    <workbookView xWindow="-120" yWindow="-120" windowWidth="29040" windowHeight="15840" xr2:uid="{00000000-000D-0000-FFFF-FFFF00000000}"/>
  </bookViews>
  <sheets>
    <sheet name="July 22" sheetId="20" r:id="rId1"/>
    <sheet name="August 22" sheetId="4" r:id="rId2"/>
    <sheet name="Sept 22" sheetId="5" r:id="rId3"/>
    <sheet name="Oct 22" sheetId="6" r:id="rId4"/>
    <sheet name="Nov 22" sheetId="9" r:id="rId5"/>
    <sheet name="Dec 22" sheetId="12" r:id="rId6"/>
    <sheet name="Jan 23" sheetId="17" r:id="rId7"/>
    <sheet name="Feb 23" sheetId="16" r:id="rId8"/>
    <sheet name="Mar 23" sheetId="13" r:id="rId9"/>
    <sheet name="Apr 23" sheetId="15" r:id="rId10"/>
    <sheet name="May 23" sheetId="14" r:id="rId11"/>
    <sheet name="June 23" sheetId="18" r:id="rId12"/>
    <sheet name="YTD Summary" sheetId="19" r:id="rId13"/>
  </sheets>
  <definedNames>
    <definedName name="_xlnm.Print_Area" localSheetId="9">'Apr 23'!$A$5:$G$73</definedName>
    <definedName name="_xlnm.Print_Area" localSheetId="1">'August 22'!$A$5:$G$73</definedName>
    <definedName name="_xlnm.Print_Area" localSheetId="5">'Dec 22'!$A$5:$G$73</definedName>
    <definedName name="_xlnm.Print_Area" localSheetId="7">'Feb 23'!$A$5:$G$73</definedName>
    <definedName name="_xlnm.Print_Area" localSheetId="6">'Jan 23'!$A$5:$G$73</definedName>
    <definedName name="_xlnm.Print_Area" localSheetId="0">'July 22'!$A$5:$G$73</definedName>
    <definedName name="_xlnm.Print_Area" localSheetId="11">'June 23'!$A$5:$G$73</definedName>
    <definedName name="_xlnm.Print_Area" localSheetId="8">'Mar 23'!$A$5:$G$73</definedName>
    <definedName name="_xlnm.Print_Area" localSheetId="10">'May 23'!$A$5:$G$73</definedName>
    <definedName name="_xlnm.Print_Area" localSheetId="4">'Nov 22'!$A$5:$G$73</definedName>
    <definedName name="_xlnm.Print_Area" localSheetId="3">'Oct 22'!$A$5:$G$73</definedName>
    <definedName name="_xlnm.Print_Area" localSheetId="2">'Sept 22'!$A$5:$G$73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9" l="1"/>
  <c r="E25" i="20"/>
  <c r="B10" i="19" s="1"/>
  <c r="E23" i="20"/>
  <c r="F23" i="20" s="1"/>
  <c r="E25" i="18"/>
  <c r="M10" i="19" s="1"/>
  <c r="E23" i="18"/>
  <c r="F23" i="18" s="1"/>
  <c r="E25" i="17"/>
  <c r="F25" i="17" s="1"/>
  <c r="E23" i="17"/>
  <c r="F23" i="17" s="1"/>
  <c r="E25" i="16"/>
  <c r="F25" i="16" s="1"/>
  <c r="E23" i="16"/>
  <c r="F23" i="16" s="1"/>
  <c r="E25" i="15"/>
  <c r="K10" i="19" s="1"/>
  <c r="E23" i="15"/>
  <c r="F23" i="15" s="1"/>
  <c r="E25" i="14"/>
  <c r="L10" i="19" s="1"/>
  <c r="L12" i="19" s="1"/>
  <c r="E23" i="14"/>
  <c r="L9" i="19" s="1"/>
  <c r="E25" i="13"/>
  <c r="E23" i="13"/>
  <c r="F23" i="13" s="1"/>
  <c r="E25" i="12"/>
  <c r="F25" i="12" s="1"/>
  <c r="E23" i="12"/>
  <c r="F23" i="12" s="1"/>
  <c r="E25" i="9"/>
  <c r="E23" i="9"/>
  <c r="F23" i="9" s="1"/>
  <c r="E25" i="6"/>
  <c r="E10" i="19" s="1"/>
  <c r="E23" i="6"/>
  <c r="F23" i="6" s="1"/>
  <c r="E25" i="5"/>
  <c r="F25" i="5" s="1"/>
  <c r="E23" i="5"/>
  <c r="F23" i="5" s="1"/>
  <c r="E25" i="4"/>
  <c r="F25" i="4" s="1"/>
  <c r="E23" i="4"/>
  <c r="F23" i="4" s="1"/>
  <c r="F25" i="13" l="1"/>
  <c r="D9" i="19"/>
  <c r="K9" i="19"/>
  <c r="K12" i="19" s="1"/>
  <c r="I10" i="19"/>
  <c r="F25" i="9"/>
  <c r="E9" i="19"/>
  <c r="E12" i="19" s="1"/>
  <c r="J10" i="19"/>
  <c r="F9" i="19"/>
  <c r="F12" i="19" s="1"/>
  <c r="C10" i="19"/>
  <c r="G9" i="19"/>
  <c r="D10" i="19"/>
  <c r="F25" i="20"/>
  <c r="H9" i="19"/>
  <c r="F23" i="14"/>
  <c r="I9" i="19"/>
  <c r="I12" i="19" s="1"/>
  <c r="F10" i="19"/>
  <c r="B9" i="19"/>
  <c r="B12" i="19" s="1"/>
  <c r="J9" i="19"/>
  <c r="G10" i="19"/>
  <c r="C9" i="19"/>
  <c r="C12" i="19" s="1"/>
  <c r="H10" i="19"/>
  <c r="M9" i="19"/>
  <c r="M12" i="19" s="1"/>
  <c r="F25" i="15"/>
  <c r="F25" i="6"/>
  <c r="F25" i="14"/>
  <c r="F25" i="18"/>
  <c r="H12" i="19" l="1"/>
  <c r="J12" i="19"/>
  <c r="G12" i="19"/>
  <c r="D12" i="19"/>
</calcChain>
</file>

<file path=xl/sharedStrings.xml><?xml version="1.0" encoding="utf-8"?>
<sst xmlns="http://schemas.openxmlformats.org/spreadsheetml/2006/main" count="390" uniqueCount="48">
  <si>
    <t>Position Title*</t>
  </si>
  <si>
    <t>Minimum Number of FTE</t>
  </si>
  <si>
    <t>Staff Name</t>
  </si>
  <si>
    <t>Date position became vacant</t>
  </si>
  <si>
    <t>Number of Vacant Calendar Days **</t>
  </si>
  <si>
    <t>If vacant, the efforts being taken to fill the position</t>
  </si>
  <si>
    <t xml:space="preserve">Team Leader / Program Manager </t>
  </si>
  <si>
    <t xml:space="preserve">Assistant Team Leader (MHP) </t>
  </si>
  <si>
    <t>Nurse (RN)</t>
  </si>
  <si>
    <t>Nurse</t>
  </si>
  <si>
    <t xml:space="preserve">Mental Health Professional (SA) </t>
  </si>
  <si>
    <t xml:space="preserve">Mental Health Professional (VOC) </t>
  </si>
  <si>
    <t>Case Manager</t>
  </si>
  <si>
    <t>Peer Specialist</t>
  </si>
  <si>
    <t>Psychiatrist or ARNP</t>
  </si>
  <si>
    <t>Office Manager / Program Assistant</t>
  </si>
  <si>
    <t>Office Assistant</t>
  </si>
  <si>
    <t xml:space="preserve">**After 90 days being vacant ME will issue a notice of non-compliance and will then enact the “Subcontractor Compliance and Performance Improvement” policy.   </t>
  </si>
  <si>
    <t>Summary of FACT Staffing Ratios per FACT Covered Services Policy</t>
  </si>
  <si>
    <t xml:space="preserve">TOTAL NURSING POSITIONS FILLED: </t>
  </si>
  <si>
    <t>TOTAL REQUIRED POSITIONS FILLED:</t>
  </si>
  <si>
    <r>
      <rPr>
        <b/>
        <i/>
        <sz val="14"/>
        <color indexed="8"/>
        <rFont val="Arial"/>
        <family val="2"/>
      </rPr>
      <t>Requirement:</t>
    </r>
    <r>
      <rPr>
        <i/>
        <sz val="14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 xml:space="preserve">1 RN required </t>
    </r>
    <r>
      <rPr>
        <b/>
        <sz val="14"/>
        <color indexed="8"/>
        <rFont val="Arial"/>
        <family val="2"/>
      </rPr>
      <t>AND</t>
    </r>
    <r>
      <rPr>
        <sz val="14"/>
        <color indexed="8"/>
        <rFont val="Arial"/>
        <family val="2"/>
      </rPr>
      <t xml:space="preserve"> the Team must have 1 Nurse (RN/LPN) to every 35 participants.  </t>
    </r>
  </si>
  <si>
    <r>
      <rPr>
        <b/>
        <i/>
        <sz val="14"/>
        <color indexed="8"/>
        <rFont val="Arial"/>
        <family val="2"/>
      </rPr>
      <t>Requirement:</t>
    </r>
    <r>
      <rPr>
        <sz val="14"/>
        <color indexed="8"/>
        <rFont val="Arial"/>
        <family val="2"/>
      </rPr>
      <t xml:space="preserve"> To meet the minimum staffing ratios, the team must employ 1 direct service staff to every 10 participants. The 10:1 ratio does not include the MD/APRN or Office Staff. </t>
    </r>
  </si>
  <si>
    <r>
      <t xml:space="preserve">Position Vacant
</t>
    </r>
    <r>
      <rPr>
        <b/>
        <sz val="12"/>
        <color indexed="10"/>
        <rFont val="Arial"/>
        <family val="2"/>
      </rPr>
      <t>0 - Vacant
1 - Filled</t>
    </r>
  </si>
  <si>
    <r>
      <t xml:space="preserve">Note: </t>
    </r>
    <r>
      <rPr>
        <i/>
        <sz val="14"/>
        <color indexed="8"/>
        <rFont val="Arial"/>
        <family val="2"/>
      </rPr>
      <t xml:space="preserve">If one (1) or both of the measures above are </t>
    </r>
    <r>
      <rPr>
        <b/>
        <i/>
        <sz val="14"/>
        <color indexed="8"/>
        <rFont val="Arial"/>
        <family val="2"/>
      </rPr>
      <t>"NOT MET"</t>
    </r>
    <r>
      <rPr>
        <i/>
        <sz val="14"/>
        <color indexed="8"/>
        <rFont val="Arial"/>
        <family val="2"/>
      </rPr>
      <t xml:space="preserve">, the program is </t>
    </r>
    <r>
      <rPr>
        <b/>
        <i/>
        <sz val="14"/>
        <color indexed="8"/>
        <rFont val="Arial"/>
        <family val="2"/>
      </rPr>
      <t>ineligble to submit claims to Medicaid</t>
    </r>
    <r>
      <rPr>
        <i/>
        <sz val="14"/>
        <color indexed="8"/>
        <rFont val="Arial"/>
        <family val="2"/>
      </rPr>
      <t xml:space="preserve"> for payment until vacancies have been filled. Participants must be reported to the ME for reimbursement when ineligible for Medicaid. </t>
    </r>
  </si>
  <si>
    <t xml:space="preserve">Agency - FACT Program: </t>
  </si>
  <si>
    <t xml:space="preserve">Reporting Month: </t>
  </si>
  <si>
    <t xml:space="preserve">Completed by: </t>
  </si>
  <si>
    <t xml:space="preserve">Team Summary </t>
  </si>
  <si>
    <t>FY 2022-2023</t>
  </si>
  <si>
    <t>Vacancy Report Data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</si>
  <si>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</si>
  <si>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</si>
  <si>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</si>
  <si>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</si>
  <si>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</si>
  <si>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</si>
  <si>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</si>
  <si>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</si>
  <si>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</si>
  <si>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</si>
  <si>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</si>
  <si>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</si>
  <si>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Nursing Ratio </t>
  </si>
  <si>
    <t xml:space="preserve">Total Staffing Ratio </t>
  </si>
  <si>
    <r>
      <t xml:space="preserve">Position Vacant
</t>
    </r>
    <r>
      <rPr>
        <b/>
        <sz val="14"/>
        <color indexed="10"/>
        <rFont val="Arial"/>
        <family val="2"/>
      </rPr>
      <t>0 - Vacant
1 - Filled</t>
    </r>
  </si>
  <si>
    <t>Monthly Outcome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</si>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</sst>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1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16" fillId="0" borderId="0" xfId="0" applyFont="1" applyAlignment="1">
      <alignment vertical="center"/>
    </xf>
    <xf numFmtId="0" fontId="15" fillId="0" borderId="0" xfId="0" applyFont="1"/>
    <xf numFmtId="0" fontId="1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0" fontId="10" fillId="0" borderId="0" xfId="0" applyFont="1"/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G75"/>
  <sheetViews>
    <sheetView tabSelected="1" view="pageLayout" zoomScale="70" zoomScaleNormal="100" zoomScaleSheetLayoutView="100" zoomScalePageLayoutView="70" workbookViewId="0">
      <selection activeCell="C8" sqref="C8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12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G78"/>
  <sheetViews>
    <sheetView view="pageLayout" topLeftCell="A10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32.450000000000003" customHeight="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34.9" customHeight="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38.450000000000003" customHeight="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38.450000000000003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3" t="s">
        <v>45</v>
      </c>
      <c r="E5" s="3" t="s">
        <v>3</v>
      </c>
      <c r="F5" s="3" t="s">
        <v>4</v>
      </c>
      <c r="G5" s="3" t="s">
        <v>5</v>
      </c>
    </row>
    <row r="6" spans="1:7" ht="43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28.9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28.9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0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5.450000000000003" customHeight="1" x14ac:dyDescent="0.3">
      <c r="A21" s="2"/>
      <c r="C21" s="6"/>
      <c r="D21" s="8"/>
    </row>
    <row r="22" spans="1:7" ht="31.15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34.15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42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27" customHeight="1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24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47.45" customHeight="1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33.6" customHeight="1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4.45" hidden="1" customHeight="1" x14ac:dyDescent="0.25"/>
    <row r="77" ht="14.45" hidden="1" customHeight="1" x14ac:dyDescent="0.25"/>
    <row r="78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3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G75"/>
  <sheetViews>
    <sheetView view="pageLayout" topLeftCell="A10" zoomScale="70" zoomScaleNormal="100" zoomScaleSheetLayoutView="100" zoomScalePageLayoutView="70" workbookViewId="0">
      <selection activeCell="C13" sqref="C13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2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G75"/>
  <sheetViews>
    <sheetView view="pageLayout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1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M12"/>
  <sheetViews>
    <sheetView workbookViewId="0">
      <selection activeCell="H19" sqref="H19"/>
    </sheetView>
  </sheetViews>
  <sheetFormatPr defaultRowHeight="15" x14ac:dyDescent="0.25"/>
  <cols>
    <col min="1" max="1" width="23.7109375" customWidth="1"/>
    <col min="2" max="3" width="9.140625" bestFit="1" customWidth="1"/>
    <col min="4" max="5" width="13.28515625" customWidth="1"/>
    <col min="6" max="6" width="13.7109375" customWidth="1"/>
    <col min="7" max="7" width="14.7109375" customWidth="1"/>
    <col min="8" max="8" width="14.42578125" customWidth="1"/>
    <col min="9" max="9" width="13.42578125" customWidth="1"/>
    <col min="10" max="10" width="14" customWidth="1"/>
    <col min="11" max="11" width="13.140625" customWidth="1"/>
    <col min="12" max="12" width="13" customWidth="1"/>
    <col min="13" max="13" width="14.28515625" customWidth="1"/>
  </cols>
  <sheetData>
    <row r="1" spans="1:13" ht="34.15" customHeight="1" x14ac:dyDescent="0.25">
      <c r="A1" s="22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21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21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17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20">
        <f>'July 22'!B1</f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5">
      <c r="A6" s="20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25">
      <c r="A8" s="17"/>
      <c r="B8" s="20" t="s">
        <v>31</v>
      </c>
      <c r="C8" s="20" t="s">
        <v>32</v>
      </c>
      <c r="D8" s="20" t="s">
        <v>33</v>
      </c>
      <c r="E8" s="20" t="s">
        <v>34</v>
      </c>
      <c r="F8" s="20" t="s">
        <v>35</v>
      </c>
      <c r="G8" s="20" t="s">
        <v>36</v>
      </c>
      <c r="H8" s="20" t="s">
        <v>37</v>
      </c>
      <c r="I8" s="20" t="s">
        <v>38</v>
      </c>
      <c r="J8" s="20" t="s">
        <v>39</v>
      </c>
      <c r="K8" s="20" t="s">
        <v>40</v>
      </c>
      <c r="L8" s="20" t="s">
        <v>41</v>
      </c>
      <c r="M8" s="20" t="s">
        <v>42</v>
      </c>
    </row>
    <row r="9" spans="1:13" x14ac:dyDescent="0.25">
      <c r="A9" s="20" t="s">
        <v>43</v>
      </c>
      <c r="B9" s="17">
        <f>'July 22'!E23</f>
        <v>0</v>
      </c>
      <c r="C9" s="17">
        <f>'August 22'!E23</f>
        <v>0</v>
      </c>
      <c r="D9" s="17">
        <f>'Sept 22'!E23</f>
        <v>0</v>
      </c>
      <c r="E9" s="17">
        <f>'Oct 22'!E23</f>
        <v>0</v>
      </c>
      <c r="F9" s="17">
        <f>'Nov 22'!E23</f>
        <v>0</v>
      </c>
      <c r="G9" s="17">
        <f>'Dec 22'!E23</f>
        <v>0</v>
      </c>
      <c r="H9" s="17">
        <f>'Jan 23'!E23</f>
        <v>0</v>
      </c>
      <c r="I9" s="17">
        <f>'Feb 23'!E23</f>
        <v>0</v>
      </c>
      <c r="J9" s="17">
        <f>'Mar 23'!E23</f>
        <v>0</v>
      </c>
      <c r="K9" s="17">
        <f>'Apr 23'!E23</f>
        <v>0</v>
      </c>
      <c r="L9" s="17">
        <f>'May 23'!E23</f>
        <v>0</v>
      </c>
      <c r="M9" s="17">
        <f>'June 23'!E23</f>
        <v>0</v>
      </c>
    </row>
    <row r="10" spans="1:13" x14ac:dyDescent="0.25">
      <c r="A10" s="20" t="s">
        <v>44</v>
      </c>
      <c r="B10" s="17">
        <f>'July 22'!E25</f>
        <v>0</v>
      </c>
      <c r="C10" s="17">
        <f>'August 22'!E25</f>
        <v>0</v>
      </c>
      <c r="D10" s="17">
        <f>'Sept 22'!E25</f>
        <v>0</v>
      </c>
      <c r="E10" s="17">
        <f>'Oct 22'!E25</f>
        <v>0</v>
      </c>
      <c r="F10" s="17">
        <f>'Nov 22'!E25</f>
        <v>0</v>
      </c>
      <c r="G10" s="17">
        <f>'Dec 22'!E25</f>
        <v>0</v>
      </c>
      <c r="H10" s="17">
        <f>'Jan 23'!E25</f>
        <v>0</v>
      </c>
      <c r="I10" s="17">
        <f>'Feb 23'!E25</f>
        <v>0</v>
      </c>
      <c r="J10" s="17">
        <f>'Mar 23'!E25</f>
        <v>0</v>
      </c>
      <c r="K10" s="17">
        <f>'Apr 23'!E25</f>
        <v>0</v>
      </c>
      <c r="L10" s="17">
        <f>'May 23'!E25</f>
        <v>0</v>
      </c>
      <c r="M10" s="17">
        <f>'June 23'!E25</f>
        <v>0</v>
      </c>
    </row>
    <row r="12" spans="1:13" ht="18" x14ac:dyDescent="0.25">
      <c r="A12" s="18" t="s">
        <v>46</v>
      </c>
      <c r="B12" t="str">
        <f>IF(AND(B9&gt;=3,B10&gt;=10), "Met", "Not Met")</f>
        <v>Not Met</v>
      </c>
      <c r="C12" t="str">
        <f t="shared" ref="C12:M12" si="0">IF(AND(C9&gt;=3,C10&gt;=10), "Met", "Not Met")</f>
        <v>Not Met</v>
      </c>
      <c r="D12" t="str">
        <f t="shared" si="0"/>
        <v>Not Met</v>
      </c>
      <c r="E12" t="str">
        <f t="shared" si="0"/>
        <v>Not Met</v>
      </c>
      <c r="F12" t="str">
        <f t="shared" si="0"/>
        <v>Not Met</v>
      </c>
      <c r="G12" t="str">
        <f t="shared" si="0"/>
        <v>Not Met</v>
      </c>
      <c r="H12" t="str">
        <f t="shared" si="0"/>
        <v>Not Met</v>
      </c>
      <c r="I12" t="str">
        <f t="shared" si="0"/>
        <v>Not Met</v>
      </c>
      <c r="J12" t="str">
        <f t="shared" si="0"/>
        <v>Not Met</v>
      </c>
      <c r="K12" t="str">
        <f t="shared" si="0"/>
        <v>Not Met</v>
      </c>
      <c r="L12" t="str">
        <f t="shared" si="0"/>
        <v>Not Met</v>
      </c>
      <c r="M12" t="str">
        <f t="shared" si="0"/>
        <v>Not Met</v>
      </c>
    </row>
  </sheetData>
  <sheetProtection password="CB5F" sheet="1" objects="1" scenarios="1"/>
  <conditionalFormatting sqref="B12:M12">
    <cfRule type="containsText" dxfId="0" priority="1" operator="containsText" text="Not Met">
      <formula>NOT(ISERROR(SEARCH("Not Met",B12)))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G75"/>
  <sheetViews>
    <sheetView view="pageLayout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11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G75"/>
  <sheetViews>
    <sheetView view="pageLayout" topLeftCell="A10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10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G75"/>
  <sheetViews>
    <sheetView view="pageLayout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9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G75"/>
  <sheetViews>
    <sheetView view="pageLayout" topLeftCell="A10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8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G75"/>
  <sheetViews>
    <sheetView view="pageLayout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7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G75"/>
  <sheetViews>
    <sheetView view="pageLayout" topLeftCell="A10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6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A1:G75"/>
  <sheetViews>
    <sheetView view="pageLayout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5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G75"/>
  <sheetViews>
    <sheetView view="pageLayout" topLeftCell="A10" zoomScale="70" zoomScaleNormal="100" zoomScaleSheetLayoutView="100" zoomScalePageLayoutView="70" workbookViewId="0">
      <selection activeCell="B16" sqref="B16"/>
    </sheetView>
  </sheetViews>
  <sheetFormatPr defaultColWidth="0" defaultRowHeight="0" customHeight="1" zeroHeight="1" x14ac:dyDescent="0.25"/>
  <cols>
    <col min="1" max="1" width="49.5703125" customWidth="1"/>
    <col min="2" max="2" width="13.140625" customWidth="1"/>
    <col min="3" max="3" width="40.28515625" customWidth="1"/>
    <col min="4" max="4" width="16" customWidth="1"/>
    <col min="5" max="5" width="13.7109375" customWidth="1"/>
    <col min="6" max="6" width="15" customWidth="1"/>
    <col min="7" max="7" width="48.140625" customWidth="1"/>
    <col min="8" max="16384" width="8.85546875" hidden="1"/>
  </cols>
  <sheetData>
    <row r="1" spans="1:7" ht="21" thickBot="1" x14ac:dyDescent="0.35">
      <c r="A1" s="19" t="s">
        <v>25</v>
      </c>
      <c r="B1" s="23"/>
      <c r="C1" s="23"/>
      <c r="D1" s="23"/>
      <c r="E1" s="23"/>
      <c r="F1" s="23"/>
      <c r="G1" s="17"/>
    </row>
    <row r="2" spans="1:7" ht="21" thickBot="1" x14ac:dyDescent="0.35">
      <c r="A2" s="19" t="s">
        <v>26</v>
      </c>
      <c r="B2" s="24"/>
      <c r="C2" s="24"/>
      <c r="D2" s="24"/>
      <c r="E2" s="24"/>
      <c r="F2" s="24"/>
      <c r="G2" s="17"/>
    </row>
    <row r="3" spans="1:7" ht="21" thickBot="1" x14ac:dyDescent="0.35">
      <c r="A3" s="19" t="s">
        <v>27</v>
      </c>
      <c r="B3" s="24"/>
      <c r="C3" s="24"/>
      <c r="D3" s="24"/>
      <c r="E3" s="24"/>
      <c r="F3" s="24"/>
      <c r="G3" s="17"/>
    </row>
    <row r="4" spans="1:7" ht="28.9" customHeight="1" thickBot="1" x14ac:dyDescent="0.3">
      <c r="A4" s="17"/>
      <c r="B4" s="25"/>
      <c r="C4" s="25"/>
      <c r="D4" s="25"/>
      <c r="E4" s="25"/>
      <c r="F4" s="25"/>
      <c r="G4" s="17"/>
    </row>
    <row r="5" spans="1:7" ht="85.15" customHeight="1" thickBot="1" x14ac:dyDescent="0.3">
      <c r="A5" s="1" t="s">
        <v>0</v>
      </c>
      <c r="B5" s="3" t="s">
        <v>1</v>
      </c>
      <c r="C5" s="3" t="s">
        <v>2</v>
      </c>
      <c r="D5" s="7" t="s">
        <v>23</v>
      </c>
      <c r="E5" s="7" t="s">
        <v>3</v>
      </c>
      <c r="F5" s="7" t="s">
        <v>4</v>
      </c>
      <c r="G5" s="7" t="s">
        <v>5</v>
      </c>
    </row>
    <row r="6" spans="1:7" ht="28.9" customHeight="1" thickBot="1" x14ac:dyDescent="0.3">
      <c r="A6" s="12" t="s">
        <v>6</v>
      </c>
      <c r="B6" s="13">
        <v>1</v>
      </c>
      <c r="C6" s="13"/>
      <c r="D6" s="13"/>
      <c r="E6" s="13"/>
      <c r="F6" s="13"/>
      <c r="G6" s="13"/>
    </row>
    <row r="7" spans="1:7" ht="28.9" customHeight="1" thickBot="1" x14ac:dyDescent="0.3">
      <c r="A7" s="12" t="s">
        <v>7</v>
      </c>
      <c r="B7" s="13">
        <v>1</v>
      </c>
      <c r="C7" s="13"/>
      <c r="D7" s="13"/>
      <c r="E7" s="13"/>
      <c r="F7" s="13"/>
      <c r="G7" s="13"/>
    </row>
    <row r="8" spans="1:7" ht="28.9" customHeight="1" thickBot="1" x14ac:dyDescent="0.3">
      <c r="A8" s="12" t="s">
        <v>8</v>
      </c>
      <c r="B8" s="13">
        <v>1</v>
      </c>
      <c r="C8" s="13"/>
      <c r="D8" s="13"/>
      <c r="E8" s="13"/>
      <c r="F8" s="13"/>
      <c r="G8" s="13"/>
    </row>
    <row r="9" spans="1:7" ht="28.9" customHeight="1" thickBot="1" x14ac:dyDescent="0.3">
      <c r="A9" s="12" t="s">
        <v>9</v>
      </c>
      <c r="B9" s="13">
        <v>1</v>
      </c>
      <c r="C9" s="13"/>
      <c r="D9" s="13"/>
      <c r="E9" s="13"/>
      <c r="F9" s="13"/>
      <c r="G9" s="13"/>
    </row>
    <row r="10" spans="1:7" ht="28.9" customHeight="1" thickBot="1" x14ac:dyDescent="0.3">
      <c r="A10" s="12" t="s">
        <v>9</v>
      </c>
      <c r="B10" s="13">
        <v>1</v>
      </c>
      <c r="C10" s="13"/>
      <c r="D10" s="13"/>
      <c r="E10" s="13"/>
      <c r="F10" s="13"/>
      <c r="G10" s="13"/>
    </row>
    <row r="11" spans="1:7" ht="28.9" customHeight="1" thickBot="1" x14ac:dyDescent="0.3">
      <c r="A11" s="12" t="s">
        <v>10</v>
      </c>
      <c r="B11" s="13">
        <v>1</v>
      </c>
      <c r="C11" s="13"/>
      <c r="D11" s="13"/>
      <c r="E11" s="13"/>
      <c r="F11" s="13"/>
      <c r="G11" s="13"/>
    </row>
    <row r="12" spans="1:7" ht="28.9" customHeight="1" thickBot="1" x14ac:dyDescent="0.3">
      <c r="A12" s="12" t="s">
        <v>11</v>
      </c>
      <c r="B12" s="13">
        <v>1</v>
      </c>
      <c r="C12" s="13"/>
      <c r="D12" s="13"/>
      <c r="E12" s="13"/>
      <c r="F12" s="13"/>
      <c r="G12" s="13"/>
    </row>
    <row r="13" spans="1:7" ht="28.9" customHeight="1" thickBot="1" x14ac:dyDescent="0.3">
      <c r="A13" s="12" t="s">
        <v>12</v>
      </c>
      <c r="B13" s="13">
        <v>1</v>
      </c>
      <c r="C13" s="13"/>
      <c r="D13" s="13"/>
      <c r="E13" s="13"/>
      <c r="F13" s="13"/>
      <c r="G13" s="13"/>
    </row>
    <row r="14" spans="1:7" ht="31.15" customHeight="1" thickBot="1" x14ac:dyDescent="0.3">
      <c r="A14" s="12" t="s">
        <v>12</v>
      </c>
      <c r="B14" s="13">
        <v>1</v>
      </c>
      <c r="C14" s="13"/>
      <c r="D14" s="13"/>
      <c r="E14" s="13"/>
      <c r="F14" s="13"/>
      <c r="G14" s="13"/>
    </row>
    <row r="15" spans="1:7" ht="36" customHeight="1" thickBot="1" x14ac:dyDescent="0.3">
      <c r="A15" s="12" t="s">
        <v>13</v>
      </c>
      <c r="B15" s="13">
        <v>1</v>
      </c>
      <c r="C15" s="13"/>
      <c r="D15" s="13"/>
      <c r="E15" s="13"/>
      <c r="F15" s="13"/>
      <c r="G15" s="13"/>
    </row>
    <row r="16" spans="1:7" ht="28.9" customHeight="1" thickBot="1" x14ac:dyDescent="0.3">
      <c r="A16" s="12" t="s">
        <v>47</v>
      </c>
      <c r="B16" s="13"/>
      <c r="C16" s="13"/>
      <c r="D16" s="13"/>
      <c r="E16" s="13"/>
      <c r="F16" s="13"/>
      <c r="G16" s="13"/>
    </row>
    <row r="17" spans="1:7" ht="29.45" customHeight="1" thickBot="1" x14ac:dyDescent="0.3">
      <c r="A17" s="14" t="s">
        <v>14</v>
      </c>
      <c r="B17" s="15">
        <v>0.8</v>
      </c>
      <c r="C17" s="15"/>
      <c r="D17" s="15"/>
      <c r="E17" s="15"/>
      <c r="F17" s="15"/>
      <c r="G17" s="15"/>
    </row>
    <row r="18" spans="1:7" ht="34.15" customHeight="1" thickBot="1" x14ac:dyDescent="0.3">
      <c r="A18" s="14" t="s">
        <v>15</v>
      </c>
      <c r="B18" s="15">
        <v>1</v>
      </c>
      <c r="C18" s="15"/>
      <c r="D18" s="15"/>
      <c r="E18" s="15"/>
      <c r="F18" s="15"/>
      <c r="G18" s="15"/>
    </row>
    <row r="19" spans="1:7" ht="33.6" customHeight="1" thickBot="1" x14ac:dyDescent="0.3">
      <c r="A19" s="14" t="s">
        <v>16</v>
      </c>
      <c r="B19" s="15">
        <v>0.5</v>
      </c>
      <c r="C19" s="15"/>
      <c r="D19" s="15"/>
      <c r="E19" s="15"/>
      <c r="F19" s="15"/>
      <c r="G19" s="15"/>
    </row>
    <row r="20" spans="1:7" ht="34.15" customHeight="1" x14ac:dyDescent="0.25">
      <c r="A20" s="16" t="s">
        <v>17</v>
      </c>
      <c r="B20" s="2"/>
      <c r="C20" s="5"/>
      <c r="D20" s="5"/>
      <c r="E20" s="5"/>
      <c r="F20" s="5"/>
      <c r="G20" s="5"/>
    </row>
    <row r="21" spans="1:7" ht="30.6" customHeight="1" x14ac:dyDescent="0.3">
      <c r="A21" s="2"/>
      <c r="C21" s="6"/>
      <c r="D21" s="8"/>
    </row>
    <row r="22" spans="1:7" ht="28.9" customHeight="1" thickBot="1" x14ac:dyDescent="0.3">
      <c r="A22" s="32" t="s">
        <v>18</v>
      </c>
      <c r="B22" s="33"/>
      <c r="C22" s="33"/>
      <c r="D22" s="33"/>
      <c r="E22" s="33"/>
      <c r="F22" s="33"/>
      <c r="G22" s="34"/>
    </row>
    <row r="23" spans="1:7" ht="45.6" customHeight="1" thickTop="1" x14ac:dyDescent="0.3">
      <c r="A23" s="35" t="s">
        <v>19</v>
      </c>
      <c r="B23" s="36"/>
      <c r="C23" s="36"/>
      <c r="D23" s="9"/>
      <c r="E23" s="9">
        <f>SUM(D8:D10)</f>
        <v>0</v>
      </c>
      <c r="F23" s="37" t="str">
        <f>IF(E23&gt;=3,"Met",IF(E23&lt;3,"Not Met"))</f>
        <v>Not Met</v>
      </c>
      <c r="G23" s="38"/>
    </row>
    <row r="24" spans="1:7" ht="32.450000000000003" customHeight="1" thickBot="1" x14ac:dyDescent="0.3">
      <c r="A24" s="39" t="s">
        <v>21</v>
      </c>
      <c r="B24" s="40"/>
      <c r="C24" s="40"/>
      <c r="D24" s="40"/>
      <c r="E24" s="40"/>
      <c r="F24" s="40"/>
      <c r="G24" s="41"/>
    </row>
    <row r="25" spans="1:7" ht="36" customHeight="1" thickTop="1" x14ac:dyDescent="0.3">
      <c r="A25" s="35" t="s">
        <v>20</v>
      </c>
      <c r="B25" s="36"/>
      <c r="C25" s="36"/>
      <c r="D25" s="9"/>
      <c r="E25" s="9">
        <f>SUM(D6:D16)</f>
        <v>0</v>
      </c>
      <c r="F25" s="37" t="str">
        <f>IF(E25&gt;=10,"Met",IF(E23&lt;10,"Not Met"))</f>
        <v>Not Met</v>
      </c>
      <c r="G25" s="38"/>
    </row>
    <row r="26" spans="1:7" ht="18.75" thickBot="1" x14ac:dyDescent="0.3">
      <c r="A26" s="26" t="s">
        <v>22</v>
      </c>
      <c r="B26" s="27"/>
      <c r="C26" s="27"/>
      <c r="D26" s="27"/>
      <c r="E26" s="27"/>
      <c r="F26" s="27"/>
      <c r="G26" s="28"/>
    </row>
    <row r="27" spans="1:7" ht="33.6" customHeight="1" thickTop="1" x14ac:dyDescent="0.3">
      <c r="A27" s="29"/>
      <c r="B27" s="30"/>
      <c r="C27" s="30"/>
      <c r="D27" s="30"/>
      <c r="E27" s="30"/>
      <c r="F27" s="10"/>
      <c r="G27" s="11"/>
    </row>
    <row r="28" spans="1:7" ht="18.75" x14ac:dyDescent="0.3">
      <c r="B28" s="4"/>
      <c r="C28" s="4"/>
      <c r="D28" s="4"/>
      <c r="E28" s="4"/>
      <c r="F28" s="4"/>
    </row>
    <row r="29" spans="1:7" ht="15" x14ac:dyDescent="0.25">
      <c r="A29" s="31" t="s">
        <v>24</v>
      </c>
      <c r="B29" s="31"/>
      <c r="C29" s="31"/>
      <c r="D29" s="31"/>
      <c r="E29" s="31"/>
      <c r="F29" s="31"/>
      <c r="G29" s="31"/>
    </row>
    <row r="30" spans="1:7" ht="15" x14ac:dyDescent="0.25">
      <c r="A30" s="31"/>
      <c r="B30" s="31"/>
      <c r="C30" s="31"/>
      <c r="D30" s="31"/>
      <c r="E30" s="31"/>
      <c r="F30" s="31"/>
      <c r="G30" s="31"/>
    </row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4.45" hidden="1" customHeight="1" x14ac:dyDescent="0.25"/>
    <row r="74" ht="14.45" hidden="1" customHeight="1" x14ac:dyDescent="0.25"/>
    <row r="75" ht="14.45" hidden="1" customHeight="1" x14ac:dyDescent="0.25"/>
  </sheetData>
  <mergeCells count="9">
    <mergeCell ref="A26:G26"/>
    <mergeCell ref="A27:E27"/>
    <mergeCell ref="A29:G30"/>
    <mergeCell ref="A22:G22"/>
    <mergeCell ref="A23:C23"/>
    <mergeCell ref="F23:G23"/>
    <mergeCell ref="A24:G24"/>
    <mergeCell ref="A25:C25"/>
    <mergeCell ref="F25:G25"/>
  </mergeCells>
  <conditionalFormatting sqref="F23:G23 F25:G25">
    <cfRule type="containsText" dxfId="4" priority="1" operator="containsText" text="Not Met">
      <formula>NOT(ISERROR(SEARCH("Not Met",F23)))</formula>
    </cfRule>
  </conditionalFormatting>
  <pageMargins left="0.52800000000000002" right="0.48" top="0.75" bottom="0.75" header="0.3" footer="0.3"/>
  <pageSetup scale="48" orientation="portrait" r:id="rId1"/>
  <headerFooter>
    <oddHeader>&amp;C&amp;"Arial,Bold"&amp;20FACT Monthly Vacancy Report
FY 2022-2023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July 22</vt:lpstr>
      <vt:lpstr>August 22</vt:lpstr>
      <vt:lpstr>Sept 22</vt:lpstr>
      <vt:lpstr>Oct 22</vt:lpstr>
      <vt:lpstr>Nov 22</vt:lpstr>
      <vt:lpstr>Dec 22</vt:lpstr>
      <vt:lpstr>Jan 23</vt:lpstr>
      <vt:lpstr>Feb 23</vt:lpstr>
      <vt:lpstr>Mar 23</vt:lpstr>
      <vt:lpstr>Apr 23</vt:lpstr>
      <vt:lpstr>May 23</vt:lpstr>
      <vt:lpstr>June 23</vt:lpstr>
      <vt:lpstr>YTD Summary</vt:lpstr>
      <vt:lpstr>'Apr 23'!Print_Area</vt:lpstr>
      <vt:lpstr>'August 22'!Print_Area</vt:lpstr>
      <vt:lpstr>'Dec 22'!Print_Area</vt:lpstr>
      <vt:lpstr>'Feb 23'!Print_Area</vt:lpstr>
      <vt:lpstr>'Jan 23'!Print_Area</vt:lpstr>
      <vt:lpstr>'July 22'!Print_Area</vt:lpstr>
      <vt:lpstr>'June 23'!Print_Area</vt:lpstr>
      <vt:lpstr>'Mar 23'!Print_Area</vt:lpstr>
      <vt:lpstr>'May 23'!Print_Area</vt:lpstr>
      <vt:lpstr>'Nov 22'!Print_Area</vt:lpstr>
      <vt:lpstr>'Oct 22'!Print_Area</vt:lpstr>
      <vt:lpstr>'Sept 22'!Print_Area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Altonaga</dc:creator>
  <cp:lastModifiedBy>Princess Bordeaux Bartolazo</cp:lastModifiedBy>
  <dcterms:created xsi:type="dcterms:W3CDTF">2022-06-10T13:54:52Z</dcterms:created>
  <dcterms:modified xsi:type="dcterms:W3CDTF">2022-08-11T12:28:07Z</dcterms:modified>
</cp:coreProperties>
</file>